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فاطمه لپ تاپ زهرا\صورتهای مالی1\"/>
    </mc:Choice>
  </mc:AlternateContent>
  <bookViews>
    <workbookView xWindow="0" yWindow="0" windowWidth="19440" windowHeight="10530" tabRatio="897" activeTab="1"/>
  </bookViews>
  <sheets>
    <sheet name="معرفی شرکت" sheetId="111" r:id="rId1"/>
    <sheet name="عنوان" sheetId="110" r:id="rId2"/>
    <sheet name="Sheet7" sheetId="63" state="hidden" r:id="rId3"/>
    <sheet name="پيشگفتار" sheetId="64" state="hidden" r:id="rId4"/>
    <sheet name="مجمع" sheetId="56" r:id="rId5"/>
    <sheet name="سود و زیان" sheetId="2" r:id="rId6"/>
    <sheet name="جامع" sheetId="3" r:id="rId7"/>
    <sheet name="وضعیت مالی" sheetId="67" r:id="rId8"/>
    <sheet name="حقوق مالکانه" sheetId="68" r:id="rId9"/>
    <sheet name="جریانهای نقدی" sheetId="4" r:id="rId10"/>
    <sheet name="تاریخچه" sheetId="5" r:id="rId11"/>
    <sheet name="اهم رویه1" sheetId="6" r:id="rId12"/>
    <sheet name="اهم رویه2" sheetId="51" r:id="rId13"/>
    <sheet name="اهم رویه3" sheetId="48" r:id="rId14"/>
    <sheet name="اهم رویه4" sheetId="49" r:id="rId15"/>
    <sheet name="اهم رویه5" sheetId="52" r:id="rId16"/>
    <sheet name="اهم رویه6" sheetId="10" r:id="rId17"/>
    <sheet name="قضاوت مدیریت" sheetId="11" r:id="rId18"/>
    <sheet name="5" sheetId="36" r:id="rId19"/>
    <sheet name="5-3.6" sheetId="14" r:id="rId20"/>
    <sheet name="7.8.9" sheetId="16" r:id="rId21"/>
    <sheet name="10.11" sheetId="13" r:id="rId22"/>
    <sheet name="12" sheetId="69" r:id="rId23"/>
    <sheet name="12-1" sheetId="70" r:id="rId24"/>
    <sheet name="13" sheetId="72" r:id="rId25"/>
    <sheet name="14" sheetId="74" r:id="rId26"/>
    <sheet name="14-5" sheetId="75" r:id="rId27"/>
    <sheet name="15" sheetId="76" r:id="rId28"/>
    <sheet name="15-2" sheetId="77" r:id="rId29"/>
    <sheet name="15-3" sheetId="78" r:id="rId30"/>
    <sheet name="15-4" sheetId="80" r:id="rId31"/>
    <sheet name="15-5" sheetId="84" r:id="rId32"/>
    <sheet name="16.17" sheetId="85" r:id="rId33"/>
    <sheet name="18" sheetId="87" r:id="rId34"/>
    <sheet name="19.20.21" sheetId="86" r:id="rId35"/>
    <sheet name="22.23" sheetId="88" r:id="rId36"/>
    <sheet name="24.25.26.27" sheetId="89" r:id="rId37"/>
    <sheet name="28.29" sheetId="90" r:id="rId38"/>
    <sheet name="30" sheetId="91" r:id="rId39"/>
    <sheet name="30-2" sheetId="92" r:id="rId40"/>
    <sheet name="30-3" sheetId="93" r:id="rId41"/>
    <sheet name="30-4.31" sheetId="94" r:id="rId42"/>
    <sheet name="31-1" sheetId="95" r:id="rId43"/>
    <sheet name="31-6" sheetId="96" r:id="rId44"/>
    <sheet name="32.33" sheetId="97" r:id="rId45"/>
    <sheet name="34.35.36" sheetId="98" r:id="rId46"/>
    <sheet name="37" sheetId="99" r:id="rId47"/>
    <sheet name="37-4" sheetId="100" r:id="rId48"/>
    <sheet name="37-4-2" sheetId="101" r:id="rId49"/>
    <sheet name="38.39" sheetId="102" r:id="rId50"/>
    <sheet name="40" sheetId="103" r:id="rId51"/>
    <sheet name="40-3-1" sheetId="104" r:id="rId52"/>
    <sheet name="40-4" sheetId="105" r:id="rId53"/>
    <sheet name="41" sheetId="106" r:id="rId54"/>
    <sheet name="42" sheetId="107" r:id="rId55"/>
    <sheet name="42-3" sheetId="108" r:id="rId56"/>
    <sheet name="43.44.45" sheetId="109" r:id="rId57"/>
  </sheets>
  <externalReferences>
    <externalReference r:id="rId58"/>
    <externalReference r:id="rId59"/>
    <externalReference r:id="rId60"/>
    <externalReference r:id="rId61"/>
    <externalReference r:id="rId62"/>
    <externalReference r:id="rId63"/>
  </externalReferences>
  <definedNames>
    <definedName name="_1" localSheetId="24">#REF!</definedName>
    <definedName name="_1" localSheetId="33">#REF!</definedName>
    <definedName name="_1" localSheetId="40">#REF!</definedName>
    <definedName name="_1" localSheetId="1">#REF!</definedName>
    <definedName name="_1" localSheetId="0">#REF!</definedName>
    <definedName name="_1">#REF!</definedName>
    <definedName name="_xlnm._FilterDatabase" localSheetId="22" hidden="1">#REF!</definedName>
    <definedName name="_xlnm._FilterDatabase" localSheetId="23" hidden="1">#REF!</definedName>
    <definedName name="_xlnm._FilterDatabase" localSheetId="24" hidden="1">#REF!</definedName>
    <definedName name="_xlnm._FilterDatabase" localSheetId="33" hidden="1">#REF!</definedName>
    <definedName name="_xlnm._FilterDatabase" localSheetId="40" hidden="1">#REF!</definedName>
    <definedName name="_xlnm._FilterDatabase" localSheetId="3" hidden="1">#REF!</definedName>
    <definedName name="_xlnm._FilterDatabase" localSheetId="8" hidden="1">#REF!</definedName>
    <definedName name="_xlnm._FilterDatabase" localSheetId="1" hidden="1">#REF!</definedName>
    <definedName name="_xlnm._FilterDatabase" localSheetId="0" hidden="1">#REF!</definedName>
    <definedName name="_xlnm._FilterDatabase" localSheetId="7" hidden="1">#REF!</definedName>
    <definedName name="_xlnm._FilterDatabase" hidden="1">#REF!</definedName>
    <definedName name="_ftn1" localSheetId="32">'16.17'!$A$38</definedName>
    <definedName name="_ftn1" localSheetId="33">'18'!$A$23</definedName>
    <definedName name="_ftnref1" localSheetId="32">'16.17'!$B$8</definedName>
    <definedName name="_ftnref1" localSheetId="33">'18'!$B$9</definedName>
    <definedName name="_r" localSheetId="8">[1]NPV!$C$2</definedName>
    <definedName name="_r" localSheetId="7">[1]NPV!$C$2</definedName>
    <definedName name="_r">[2]NPV!$C$2</definedName>
    <definedName name="A_103" localSheetId="33">#REF!</definedName>
    <definedName name="A_103" localSheetId="40">#REF!</definedName>
    <definedName name="A_103" localSheetId="1">#REF!</definedName>
    <definedName name="A_103" localSheetId="0">#REF!</definedName>
    <definedName name="A_103">#REF!</definedName>
    <definedName name="A_111" localSheetId="33">#REF!</definedName>
    <definedName name="A_111" localSheetId="40">#REF!</definedName>
    <definedName name="A_111" localSheetId="1">#REF!</definedName>
    <definedName name="A_111" localSheetId="0">#REF!</definedName>
    <definedName name="A_111">#REF!</definedName>
    <definedName name="A_2022" localSheetId="33">#REF!</definedName>
    <definedName name="A_2022" localSheetId="40">#REF!</definedName>
    <definedName name="A_2022" localSheetId="1">#REF!</definedName>
    <definedName name="A_2022" localSheetId="0">#REF!</definedName>
    <definedName name="A_2022">#REF!</definedName>
    <definedName name="A_203" localSheetId="33">#REF!</definedName>
    <definedName name="A_203" localSheetId="40">#REF!</definedName>
    <definedName name="A_203" localSheetId="1">#REF!</definedName>
    <definedName name="A_203" localSheetId="0">#REF!</definedName>
    <definedName name="A_203">#REF!</definedName>
    <definedName name="A_305" localSheetId="24">#REF!</definedName>
    <definedName name="A_305" localSheetId="33">#REF!</definedName>
    <definedName name="A_305" localSheetId="40">#REF!</definedName>
    <definedName name="A_305" localSheetId="1">#REF!</definedName>
    <definedName name="A_305" localSheetId="0">#REF!</definedName>
    <definedName name="A_305">#REF!</definedName>
    <definedName name="BBBBBBBB" localSheetId="33">#REF!</definedName>
    <definedName name="BBBBBBBB" localSheetId="40">#REF!</definedName>
    <definedName name="BBBBBBBB" localSheetId="1">#REF!</definedName>
    <definedName name="BBBBBBBB" localSheetId="0">#REF!</definedName>
    <definedName name="BBBBBBBB">#REF!</definedName>
    <definedName name="dddddddd" localSheetId="33">#REF!</definedName>
    <definedName name="dddddddd" localSheetId="40">#REF!</definedName>
    <definedName name="dddddddd" localSheetId="1">#REF!</definedName>
    <definedName name="dddddddd" localSheetId="0">#REF!</definedName>
    <definedName name="dddddddd">#REF!</definedName>
    <definedName name="EEEEEEEEEEEEEEEEEEEEEEEEEEEEEEEEEE111111111111" localSheetId="33">#REF!</definedName>
    <definedName name="EEEEEEEEEEEEEEEEEEEEEEEEEEEEEEEEEE111111111111" localSheetId="40">#REF!</definedName>
    <definedName name="EEEEEEEEEEEEEEEEEEEEEEEEEEEEEEEEEE111111111111" localSheetId="1">#REF!</definedName>
    <definedName name="EEEEEEEEEEEEEEEEEEEEEEEEEEEEEEEEEE111111111111" localSheetId="0">#REF!</definedName>
    <definedName name="EEEEEEEEEEEEEEEEEEEEEEEEEEEEEEEEEE111111111111">#REF!</definedName>
    <definedName name="F_100" localSheetId="22">#REF!</definedName>
    <definedName name="F_100" localSheetId="23">#REF!</definedName>
    <definedName name="F_100" localSheetId="24">#REF!</definedName>
    <definedName name="F_100" localSheetId="33">#REF!</definedName>
    <definedName name="F_100" localSheetId="40">#REF!</definedName>
    <definedName name="F_100" localSheetId="1">#REF!</definedName>
    <definedName name="F_100" localSheetId="0">#REF!</definedName>
    <definedName name="F_100">#REF!</definedName>
    <definedName name="F_101" localSheetId="22">#REF!</definedName>
    <definedName name="F_101" localSheetId="23">#REF!</definedName>
    <definedName name="F_101" localSheetId="24">#REF!</definedName>
    <definedName name="F_101" localSheetId="33">#REF!</definedName>
    <definedName name="F_101" localSheetId="40">#REF!</definedName>
    <definedName name="F_101" localSheetId="3">#REF!</definedName>
    <definedName name="F_101" localSheetId="8">#REF!</definedName>
    <definedName name="F_101" localSheetId="1">#REF!</definedName>
    <definedName name="F_101" localSheetId="0">#REF!</definedName>
    <definedName name="F_101" localSheetId="7">#REF!</definedName>
    <definedName name="F_101">#REF!</definedName>
    <definedName name="F_102" localSheetId="22">#REF!</definedName>
    <definedName name="F_102" localSheetId="23">#REF!</definedName>
    <definedName name="F_102" localSheetId="24">#REF!</definedName>
    <definedName name="F_102" localSheetId="33">#REF!</definedName>
    <definedName name="F_102" localSheetId="40">#REF!</definedName>
    <definedName name="F_102" localSheetId="3">#REF!</definedName>
    <definedName name="F_102" localSheetId="8">#REF!</definedName>
    <definedName name="F_102" localSheetId="1">#REF!</definedName>
    <definedName name="F_102" localSheetId="0">#REF!</definedName>
    <definedName name="F_102" localSheetId="7">#REF!</definedName>
    <definedName name="F_102">#REF!</definedName>
    <definedName name="F_103" localSheetId="22">#REF!</definedName>
    <definedName name="F_103" localSheetId="23">#REF!</definedName>
    <definedName name="F_103" localSheetId="24">#REF!</definedName>
    <definedName name="F_103" localSheetId="33">#REF!</definedName>
    <definedName name="F_103" localSheetId="40">#REF!</definedName>
    <definedName name="F_103" localSheetId="3">#REF!</definedName>
    <definedName name="F_103" localSheetId="8">#REF!</definedName>
    <definedName name="F_103" localSheetId="1">#REF!</definedName>
    <definedName name="F_103" localSheetId="0">#REF!</definedName>
    <definedName name="F_103" localSheetId="7">#REF!</definedName>
    <definedName name="F_103">#REF!</definedName>
    <definedName name="F_104" localSheetId="22">#REF!</definedName>
    <definedName name="F_104" localSheetId="23">#REF!</definedName>
    <definedName name="F_104" localSheetId="24">#REF!</definedName>
    <definedName name="F_104" localSheetId="33">#REF!</definedName>
    <definedName name="F_104" localSheetId="40">#REF!</definedName>
    <definedName name="F_104" localSheetId="3">#REF!</definedName>
    <definedName name="F_104" localSheetId="8">#REF!</definedName>
    <definedName name="F_104" localSheetId="1">#REF!</definedName>
    <definedName name="F_104" localSheetId="0">#REF!</definedName>
    <definedName name="F_104" localSheetId="7">#REF!</definedName>
    <definedName name="F_104">#REF!</definedName>
    <definedName name="F_105" localSheetId="22">#REF!</definedName>
    <definedName name="F_105" localSheetId="23">#REF!</definedName>
    <definedName name="F_105" localSheetId="24">#REF!</definedName>
    <definedName name="F_105" localSheetId="33">#REF!</definedName>
    <definedName name="F_105" localSheetId="40">#REF!</definedName>
    <definedName name="F_105" localSheetId="3">#REF!</definedName>
    <definedName name="F_105" localSheetId="8">#REF!</definedName>
    <definedName name="F_105" localSheetId="1">#REF!</definedName>
    <definedName name="F_105" localSheetId="0">#REF!</definedName>
    <definedName name="F_105" localSheetId="7">#REF!</definedName>
    <definedName name="F_105">#REF!</definedName>
    <definedName name="F_106" localSheetId="22">#REF!</definedName>
    <definedName name="F_106" localSheetId="23">#REF!</definedName>
    <definedName name="F_106" localSheetId="24">#REF!</definedName>
    <definedName name="F_106" localSheetId="33">#REF!</definedName>
    <definedName name="F_106" localSheetId="40">#REF!</definedName>
    <definedName name="F_106" localSheetId="3">#REF!</definedName>
    <definedName name="F_106" localSheetId="8">#REF!</definedName>
    <definedName name="F_106" localSheetId="1">#REF!</definedName>
    <definedName name="F_106" localSheetId="0">#REF!</definedName>
    <definedName name="F_106" localSheetId="7">#REF!</definedName>
    <definedName name="F_106">#REF!</definedName>
    <definedName name="F_107" localSheetId="22">#REF!</definedName>
    <definedName name="F_107" localSheetId="23">#REF!</definedName>
    <definedName name="F_107" localSheetId="24">#REF!</definedName>
    <definedName name="F_107" localSheetId="33">#REF!</definedName>
    <definedName name="F_107" localSheetId="40">#REF!</definedName>
    <definedName name="F_107" localSheetId="3">#REF!</definedName>
    <definedName name="F_107" localSheetId="8">#REF!</definedName>
    <definedName name="F_107" localSheetId="1">#REF!</definedName>
    <definedName name="F_107" localSheetId="0">#REF!</definedName>
    <definedName name="F_107" localSheetId="7">#REF!</definedName>
    <definedName name="F_107">#REF!</definedName>
    <definedName name="F_108" localSheetId="22">#REF!</definedName>
    <definedName name="F_108" localSheetId="23">#REF!</definedName>
    <definedName name="F_108" localSheetId="24">#REF!</definedName>
    <definedName name="F_108" localSheetId="33">#REF!</definedName>
    <definedName name="F_108" localSheetId="40">#REF!</definedName>
    <definedName name="F_108" localSheetId="3">#REF!</definedName>
    <definedName name="F_108" localSheetId="8">#REF!</definedName>
    <definedName name="F_108" localSheetId="1">#REF!</definedName>
    <definedName name="F_108" localSheetId="0">#REF!</definedName>
    <definedName name="F_108" localSheetId="7">#REF!</definedName>
    <definedName name="F_108">#REF!</definedName>
    <definedName name="F_109" localSheetId="22">#REF!</definedName>
    <definedName name="F_109" localSheetId="23">#REF!</definedName>
    <definedName name="F_109" localSheetId="24">#REF!</definedName>
    <definedName name="F_109" localSheetId="33">#REF!</definedName>
    <definedName name="F_109" localSheetId="40">#REF!</definedName>
    <definedName name="F_109" localSheetId="3">#REF!</definedName>
    <definedName name="F_109" localSheetId="8">#REF!</definedName>
    <definedName name="F_109" localSheetId="1">#REF!</definedName>
    <definedName name="F_109" localSheetId="0">#REF!</definedName>
    <definedName name="F_109" localSheetId="7">#REF!</definedName>
    <definedName name="F_109">#REF!</definedName>
    <definedName name="F_110" localSheetId="22">#REF!</definedName>
    <definedName name="F_110" localSheetId="23">#REF!</definedName>
    <definedName name="F_110" localSheetId="24">#REF!</definedName>
    <definedName name="F_110" localSheetId="33">#REF!</definedName>
    <definedName name="F_110" localSheetId="40">#REF!</definedName>
    <definedName name="F_110" localSheetId="3">#REF!</definedName>
    <definedName name="F_110" localSheetId="8">#REF!</definedName>
    <definedName name="F_110" localSheetId="1">#REF!</definedName>
    <definedName name="F_110" localSheetId="0">#REF!</definedName>
    <definedName name="F_110" localSheetId="7">#REF!</definedName>
    <definedName name="F_110">#REF!</definedName>
    <definedName name="F_111" localSheetId="22">#REF!</definedName>
    <definedName name="F_111" localSheetId="23">#REF!</definedName>
    <definedName name="F_111" localSheetId="24">#REF!</definedName>
    <definedName name="F_111" localSheetId="33">#REF!</definedName>
    <definedName name="F_111" localSheetId="40">#REF!</definedName>
    <definedName name="F_111" localSheetId="3">#REF!</definedName>
    <definedName name="F_111" localSheetId="8">#REF!</definedName>
    <definedName name="F_111" localSheetId="1">#REF!</definedName>
    <definedName name="F_111" localSheetId="0">#REF!</definedName>
    <definedName name="F_111" localSheetId="7">#REF!</definedName>
    <definedName name="F_111">#REF!</definedName>
    <definedName name="F_11111" localSheetId="33">#REF!</definedName>
    <definedName name="F_11111" localSheetId="40">#REF!</definedName>
    <definedName name="F_11111" localSheetId="1">#REF!</definedName>
    <definedName name="F_11111" localSheetId="0">#REF!</definedName>
    <definedName name="F_11111">#REF!</definedName>
    <definedName name="F_1111111111111111111" localSheetId="33">#REF!</definedName>
    <definedName name="F_1111111111111111111" localSheetId="40">#REF!</definedName>
    <definedName name="F_1111111111111111111" localSheetId="1">#REF!</definedName>
    <definedName name="F_1111111111111111111" localSheetId="0">#REF!</definedName>
    <definedName name="F_1111111111111111111">#REF!</definedName>
    <definedName name="F_112" localSheetId="22">#REF!</definedName>
    <definedName name="F_112" localSheetId="23">#REF!</definedName>
    <definedName name="F_112" localSheetId="24">#REF!</definedName>
    <definedName name="F_112" localSheetId="33">#REF!</definedName>
    <definedName name="F_112" localSheetId="40">#REF!</definedName>
    <definedName name="F_112" localSheetId="3">#REF!</definedName>
    <definedName name="F_112" localSheetId="8">#REF!</definedName>
    <definedName name="F_112" localSheetId="1">#REF!</definedName>
    <definedName name="F_112" localSheetId="0">#REF!</definedName>
    <definedName name="F_112" localSheetId="7">#REF!</definedName>
    <definedName name="F_112">#REF!</definedName>
    <definedName name="F_113" localSheetId="22">#REF!</definedName>
    <definedName name="F_113" localSheetId="23">#REF!</definedName>
    <definedName name="F_113" localSheetId="24">#REF!</definedName>
    <definedName name="F_113" localSheetId="33">#REF!</definedName>
    <definedName name="F_113" localSheetId="40">#REF!</definedName>
    <definedName name="F_113" localSheetId="3">#REF!</definedName>
    <definedName name="F_113" localSheetId="8">#REF!</definedName>
    <definedName name="F_113" localSheetId="1">#REF!</definedName>
    <definedName name="F_113" localSheetId="0">#REF!</definedName>
    <definedName name="F_113" localSheetId="7">#REF!</definedName>
    <definedName name="F_113">#REF!</definedName>
    <definedName name="F_114" localSheetId="22">#REF!</definedName>
    <definedName name="F_114" localSheetId="23">#REF!</definedName>
    <definedName name="F_114" localSheetId="24">#REF!</definedName>
    <definedName name="F_114" localSheetId="33">#REF!</definedName>
    <definedName name="F_114" localSheetId="40">#REF!</definedName>
    <definedName name="F_114" localSheetId="3">#REF!</definedName>
    <definedName name="F_114" localSheetId="8">#REF!</definedName>
    <definedName name="F_114" localSheetId="1">#REF!</definedName>
    <definedName name="F_114" localSheetId="0">#REF!</definedName>
    <definedName name="F_114" localSheetId="7">#REF!</definedName>
    <definedName name="F_114">#REF!</definedName>
    <definedName name="F_115" localSheetId="22">#REF!</definedName>
    <definedName name="F_115" localSheetId="23">#REF!</definedName>
    <definedName name="F_115" localSheetId="24">#REF!</definedName>
    <definedName name="F_115" localSheetId="33">#REF!</definedName>
    <definedName name="F_115" localSheetId="40">#REF!</definedName>
    <definedName name="F_115" localSheetId="3">#REF!</definedName>
    <definedName name="F_115" localSheetId="8">#REF!</definedName>
    <definedName name="F_115" localSheetId="1">#REF!</definedName>
    <definedName name="F_115" localSheetId="0">#REF!</definedName>
    <definedName name="F_115" localSheetId="7">#REF!</definedName>
    <definedName name="F_115">#REF!</definedName>
    <definedName name="F_116" localSheetId="22">#REF!</definedName>
    <definedName name="F_116" localSheetId="23">#REF!</definedName>
    <definedName name="F_116" localSheetId="24">#REF!</definedName>
    <definedName name="F_116" localSheetId="33">#REF!</definedName>
    <definedName name="F_116" localSheetId="40">#REF!</definedName>
    <definedName name="F_116" localSheetId="3">#REF!</definedName>
    <definedName name="F_116" localSheetId="8">#REF!</definedName>
    <definedName name="F_116" localSheetId="1">#REF!</definedName>
    <definedName name="F_116" localSheetId="0">#REF!</definedName>
    <definedName name="F_116" localSheetId="7">#REF!</definedName>
    <definedName name="F_116">#REF!</definedName>
    <definedName name="F_117" localSheetId="22">#REF!</definedName>
    <definedName name="F_117" localSheetId="23">#REF!</definedName>
    <definedName name="F_117" localSheetId="24">#REF!</definedName>
    <definedName name="F_117" localSheetId="33">#REF!</definedName>
    <definedName name="F_117" localSheetId="40">#REF!</definedName>
    <definedName name="F_117" localSheetId="3">#REF!</definedName>
    <definedName name="F_117" localSheetId="8">#REF!</definedName>
    <definedName name="F_117" localSheetId="1">#REF!</definedName>
    <definedName name="F_117" localSheetId="0">#REF!</definedName>
    <definedName name="F_117" localSheetId="7">#REF!</definedName>
    <definedName name="F_117">#REF!</definedName>
    <definedName name="F_118" localSheetId="22">#REF!</definedName>
    <definedName name="F_118" localSheetId="23">#REF!</definedName>
    <definedName name="F_118" localSheetId="24">#REF!</definedName>
    <definedName name="F_118" localSheetId="33">#REF!</definedName>
    <definedName name="F_118" localSheetId="40">#REF!</definedName>
    <definedName name="F_118" localSheetId="3">#REF!</definedName>
    <definedName name="F_118" localSheetId="8">#REF!</definedName>
    <definedName name="F_118" localSheetId="1">#REF!</definedName>
    <definedName name="F_118" localSheetId="0">#REF!</definedName>
    <definedName name="F_118" localSheetId="7">#REF!</definedName>
    <definedName name="F_118">#REF!</definedName>
    <definedName name="F_119" localSheetId="22">#REF!</definedName>
    <definedName name="F_119" localSheetId="23">#REF!</definedName>
    <definedName name="F_119" localSheetId="24">#REF!</definedName>
    <definedName name="F_119" localSheetId="33">#REF!</definedName>
    <definedName name="F_119" localSheetId="40">#REF!</definedName>
    <definedName name="F_119" localSheetId="3">#REF!</definedName>
    <definedName name="F_119" localSheetId="8">#REF!</definedName>
    <definedName name="F_119" localSheetId="1">#REF!</definedName>
    <definedName name="F_119" localSheetId="0">#REF!</definedName>
    <definedName name="F_119" localSheetId="7">#REF!</definedName>
    <definedName name="F_119">#REF!</definedName>
    <definedName name="F_120" localSheetId="22">#REF!</definedName>
    <definedName name="F_120" localSheetId="23">#REF!</definedName>
    <definedName name="F_120" localSheetId="24">#REF!</definedName>
    <definedName name="F_120" localSheetId="33">#REF!</definedName>
    <definedName name="F_120" localSheetId="40">#REF!</definedName>
    <definedName name="F_120" localSheetId="3">#REF!</definedName>
    <definedName name="F_120" localSheetId="8">#REF!</definedName>
    <definedName name="F_120" localSheetId="1">#REF!</definedName>
    <definedName name="F_120" localSheetId="0">#REF!</definedName>
    <definedName name="F_120" localSheetId="7">#REF!</definedName>
    <definedName name="F_120">#REF!</definedName>
    <definedName name="F_121" localSheetId="22">#REF!</definedName>
    <definedName name="F_121" localSheetId="23">#REF!</definedName>
    <definedName name="F_121" localSheetId="24">#REF!</definedName>
    <definedName name="F_121" localSheetId="33">#REF!</definedName>
    <definedName name="F_121" localSheetId="40">#REF!</definedName>
    <definedName name="F_121" localSheetId="3">#REF!</definedName>
    <definedName name="F_121" localSheetId="8">#REF!</definedName>
    <definedName name="F_121" localSheetId="1">#REF!</definedName>
    <definedName name="F_121" localSheetId="0">#REF!</definedName>
    <definedName name="F_121" localSheetId="7">#REF!</definedName>
    <definedName name="F_121">#REF!</definedName>
    <definedName name="F_122" localSheetId="22">#REF!</definedName>
    <definedName name="F_122" localSheetId="23">#REF!</definedName>
    <definedName name="F_122" localSheetId="24">#REF!</definedName>
    <definedName name="F_122" localSheetId="33">#REF!</definedName>
    <definedName name="F_122" localSheetId="40">#REF!</definedName>
    <definedName name="F_122" localSheetId="3">#REF!</definedName>
    <definedName name="F_122" localSheetId="8">#REF!</definedName>
    <definedName name="F_122" localSheetId="1">#REF!</definedName>
    <definedName name="F_122" localSheetId="0">#REF!</definedName>
    <definedName name="F_122" localSheetId="7">#REF!</definedName>
    <definedName name="F_122">#REF!</definedName>
    <definedName name="F_123" localSheetId="22">#REF!</definedName>
    <definedName name="F_123" localSheetId="23">#REF!</definedName>
    <definedName name="F_123" localSheetId="24">#REF!</definedName>
    <definedName name="F_123" localSheetId="33">#REF!</definedName>
    <definedName name="F_123" localSheetId="40">#REF!</definedName>
    <definedName name="F_123" localSheetId="3">#REF!</definedName>
    <definedName name="F_123" localSheetId="8">#REF!</definedName>
    <definedName name="F_123" localSheetId="1">#REF!</definedName>
    <definedName name="F_123" localSheetId="0">#REF!</definedName>
    <definedName name="F_123" localSheetId="7">#REF!</definedName>
    <definedName name="F_123">#REF!</definedName>
    <definedName name="F_124" localSheetId="22">#REF!</definedName>
    <definedName name="F_124" localSheetId="23">#REF!</definedName>
    <definedName name="F_124" localSheetId="24">#REF!</definedName>
    <definedName name="F_124" localSheetId="33">#REF!</definedName>
    <definedName name="F_124" localSheetId="40">#REF!</definedName>
    <definedName name="F_124" localSheetId="3">#REF!</definedName>
    <definedName name="F_124" localSheetId="8">#REF!</definedName>
    <definedName name="F_124" localSheetId="1">#REF!</definedName>
    <definedName name="F_124" localSheetId="0">#REF!</definedName>
    <definedName name="F_124" localSheetId="7">#REF!</definedName>
    <definedName name="F_124">#REF!</definedName>
    <definedName name="F_125" localSheetId="22">#REF!</definedName>
    <definedName name="F_125" localSheetId="23">#REF!</definedName>
    <definedName name="F_125" localSheetId="24">#REF!</definedName>
    <definedName name="F_125" localSheetId="33">#REF!</definedName>
    <definedName name="F_125" localSheetId="40">#REF!</definedName>
    <definedName name="F_125" localSheetId="3">#REF!</definedName>
    <definedName name="F_125" localSheetId="8">#REF!</definedName>
    <definedName name="F_125" localSheetId="1">#REF!</definedName>
    <definedName name="F_125" localSheetId="0">#REF!</definedName>
    <definedName name="F_125" localSheetId="7">#REF!</definedName>
    <definedName name="F_125">#REF!</definedName>
    <definedName name="F_126" localSheetId="22">#REF!</definedName>
    <definedName name="F_126" localSheetId="23">#REF!</definedName>
    <definedName name="F_126" localSheetId="24">#REF!</definedName>
    <definedName name="F_126" localSheetId="33">#REF!</definedName>
    <definedName name="F_126" localSheetId="40">#REF!</definedName>
    <definedName name="F_126" localSheetId="3">#REF!</definedName>
    <definedName name="F_126" localSheetId="8">#REF!</definedName>
    <definedName name="F_126" localSheetId="1">#REF!</definedName>
    <definedName name="F_126" localSheetId="0">#REF!</definedName>
    <definedName name="F_126" localSheetId="7">#REF!</definedName>
    <definedName name="F_126">#REF!</definedName>
    <definedName name="F_127" localSheetId="22">#REF!</definedName>
    <definedName name="F_127" localSheetId="23">#REF!</definedName>
    <definedName name="F_127" localSheetId="24">#REF!</definedName>
    <definedName name="F_127" localSheetId="33">#REF!</definedName>
    <definedName name="F_127" localSheetId="40">#REF!</definedName>
    <definedName name="F_127" localSheetId="3">#REF!</definedName>
    <definedName name="F_127" localSheetId="8">#REF!</definedName>
    <definedName name="F_127" localSheetId="1">#REF!</definedName>
    <definedName name="F_127" localSheetId="0">#REF!</definedName>
    <definedName name="F_127" localSheetId="7">#REF!</definedName>
    <definedName name="F_127">#REF!</definedName>
    <definedName name="f_140" localSheetId="24">#REF!</definedName>
    <definedName name="f_140" localSheetId="33">#REF!</definedName>
    <definedName name="f_140" localSheetId="40">#REF!</definedName>
    <definedName name="f_140" localSheetId="1">#REF!</definedName>
    <definedName name="f_140" localSheetId="0">#REF!</definedName>
    <definedName name="f_140">#REF!</definedName>
    <definedName name="F_200" localSheetId="33">#REF!</definedName>
    <definedName name="F_200" localSheetId="40">#REF!</definedName>
    <definedName name="F_200" localSheetId="1">#REF!</definedName>
    <definedName name="F_200" localSheetId="0">#REF!</definedName>
    <definedName name="F_200">#REF!</definedName>
    <definedName name="F_2000" localSheetId="22">#REF!</definedName>
    <definedName name="F_2000" localSheetId="23">#REF!</definedName>
    <definedName name="F_2000" localSheetId="24">#REF!</definedName>
    <definedName name="F_2000" localSheetId="33">#REF!</definedName>
    <definedName name="F_2000" localSheetId="40">#REF!</definedName>
    <definedName name="F_2000" localSheetId="1">#REF!</definedName>
    <definedName name="F_2000" localSheetId="0">#REF!</definedName>
    <definedName name="F_2000">#REF!</definedName>
    <definedName name="F_2001" localSheetId="24">#REF!</definedName>
    <definedName name="F_2001" localSheetId="33">#REF!</definedName>
    <definedName name="F_2001" localSheetId="40">#REF!</definedName>
    <definedName name="F_2001" localSheetId="1">#REF!</definedName>
    <definedName name="F_2001" localSheetId="0">#REF!</definedName>
    <definedName name="F_2001">#REF!</definedName>
    <definedName name="F_201" localSheetId="22">#REF!</definedName>
    <definedName name="F_201" localSheetId="23">#REF!</definedName>
    <definedName name="F_201" localSheetId="24">#REF!</definedName>
    <definedName name="F_201" localSheetId="33">#REF!</definedName>
    <definedName name="F_201" localSheetId="40">#REF!</definedName>
    <definedName name="F_201" localSheetId="3">#REF!</definedName>
    <definedName name="F_201" localSheetId="8">#REF!</definedName>
    <definedName name="F_201" localSheetId="1">#REF!</definedName>
    <definedName name="F_201" localSheetId="0">#REF!</definedName>
    <definedName name="F_201" localSheetId="7">#REF!</definedName>
    <definedName name="F_201">#REF!</definedName>
    <definedName name="F_202" localSheetId="22">#REF!</definedName>
    <definedName name="F_202" localSheetId="23">#REF!</definedName>
    <definedName name="F_202" localSheetId="24">#REF!</definedName>
    <definedName name="F_202" localSheetId="33">#REF!</definedName>
    <definedName name="F_202" localSheetId="40">#REF!</definedName>
    <definedName name="F_202" localSheetId="3">#REF!</definedName>
    <definedName name="F_202" localSheetId="8">#REF!</definedName>
    <definedName name="F_202" localSheetId="1">#REF!</definedName>
    <definedName name="F_202" localSheetId="0">#REF!</definedName>
    <definedName name="F_202" localSheetId="7">#REF!</definedName>
    <definedName name="F_202">#REF!</definedName>
    <definedName name="F_203" localSheetId="24">#REF!</definedName>
    <definedName name="F_203" localSheetId="33">#REF!</definedName>
    <definedName name="F_203" localSheetId="40">#REF!</definedName>
    <definedName name="F_203" localSheetId="1">#REF!</definedName>
    <definedName name="F_203" localSheetId="0">#REF!</definedName>
    <definedName name="F_203">#REF!</definedName>
    <definedName name="f_22" localSheetId="24">#REF!</definedName>
    <definedName name="f_22" localSheetId="33">#REF!</definedName>
    <definedName name="f_22" localSheetId="40">#REF!</definedName>
    <definedName name="f_22" localSheetId="1">#REF!</definedName>
    <definedName name="f_22" localSheetId="0">#REF!</definedName>
    <definedName name="f_22">#REF!</definedName>
    <definedName name="F_23" localSheetId="33">#REF!</definedName>
    <definedName name="F_23" localSheetId="40">#REF!</definedName>
    <definedName name="F_23" localSheetId="1">#REF!</definedName>
    <definedName name="F_23" localSheetId="0">#REF!</definedName>
    <definedName name="F_23">#REF!</definedName>
    <definedName name="F_301" localSheetId="22">#REF!</definedName>
    <definedName name="F_301" localSheetId="23">#REF!</definedName>
    <definedName name="F_301" localSheetId="24">#REF!</definedName>
    <definedName name="F_301" localSheetId="33">#REF!</definedName>
    <definedName name="F_301" localSheetId="40">#REF!</definedName>
    <definedName name="F_301" localSheetId="3">#REF!</definedName>
    <definedName name="F_301" localSheetId="8">#REF!</definedName>
    <definedName name="F_301" localSheetId="1">#REF!</definedName>
    <definedName name="F_301" localSheetId="0">#REF!</definedName>
    <definedName name="F_301" localSheetId="7">#REF!</definedName>
    <definedName name="F_301">#REF!</definedName>
    <definedName name="F_302" localSheetId="22">#REF!</definedName>
    <definedName name="F_302" localSheetId="23">#REF!</definedName>
    <definedName name="F_302" localSheetId="24">#REF!</definedName>
    <definedName name="F_302" localSheetId="33">#REF!</definedName>
    <definedName name="F_302" localSheetId="40">#REF!</definedName>
    <definedName name="F_302" localSheetId="3">#REF!</definedName>
    <definedName name="F_302" localSheetId="8">#REF!</definedName>
    <definedName name="F_302" localSheetId="1">#REF!</definedName>
    <definedName name="F_302" localSheetId="0">#REF!</definedName>
    <definedName name="F_302" localSheetId="7">#REF!</definedName>
    <definedName name="F_302">#REF!</definedName>
    <definedName name="F_303" localSheetId="22">#REF!</definedName>
    <definedName name="F_303" localSheetId="23">#REF!</definedName>
    <definedName name="F_303" localSheetId="24">#REF!</definedName>
    <definedName name="F_303" localSheetId="33">#REF!</definedName>
    <definedName name="F_303" localSheetId="40">#REF!</definedName>
    <definedName name="F_303" localSheetId="3">#REF!</definedName>
    <definedName name="F_303" localSheetId="8">#REF!</definedName>
    <definedName name="F_303" localSheetId="1">#REF!</definedName>
    <definedName name="F_303" localSheetId="0">#REF!</definedName>
    <definedName name="F_303" localSheetId="7">#REF!</definedName>
    <definedName name="F_303">#REF!</definedName>
    <definedName name="F_304" localSheetId="22">#REF!</definedName>
    <definedName name="F_304" localSheetId="23">#REF!</definedName>
    <definedName name="F_304" localSheetId="24">#REF!</definedName>
    <definedName name="F_304" localSheetId="33">#REF!</definedName>
    <definedName name="F_304" localSheetId="40">#REF!</definedName>
    <definedName name="F_304" localSheetId="3">#REF!</definedName>
    <definedName name="F_304" localSheetId="8">#REF!</definedName>
    <definedName name="F_304" localSheetId="1">#REF!</definedName>
    <definedName name="F_304" localSheetId="0">#REF!</definedName>
    <definedName name="F_304" localSheetId="7">#REF!</definedName>
    <definedName name="F_304">#REF!</definedName>
    <definedName name="F_305" localSheetId="22">#REF!</definedName>
    <definedName name="F_305" localSheetId="23">#REF!</definedName>
    <definedName name="F_305" localSheetId="24">#REF!</definedName>
    <definedName name="F_305" localSheetId="33">#REF!</definedName>
    <definedName name="F_305" localSheetId="40">#REF!</definedName>
    <definedName name="F_305" localSheetId="3">#REF!</definedName>
    <definedName name="F_305" localSheetId="8">#REF!</definedName>
    <definedName name="F_305" localSheetId="1">#REF!</definedName>
    <definedName name="F_305" localSheetId="0">#REF!</definedName>
    <definedName name="F_305" localSheetId="7">#REF!</definedName>
    <definedName name="F_305">#REF!</definedName>
    <definedName name="F_306" localSheetId="22">#REF!</definedName>
    <definedName name="F_306" localSheetId="23">#REF!</definedName>
    <definedName name="F_306" localSheetId="24">#REF!</definedName>
    <definedName name="F_306" localSheetId="33">#REF!</definedName>
    <definedName name="F_306" localSheetId="40">#REF!</definedName>
    <definedName name="F_306" localSheetId="3">#REF!</definedName>
    <definedName name="F_306" localSheetId="8">#REF!</definedName>
    <definedName name="F_306" localSheetId="1">#REF!</definedName>
    <definedName name="F_306" localSheetId="0">#REF!</definedName>
    <definedName name="F_306" localSheetId="7">#REF!</definedName>
    <definedName name="F_306">#REF!</definedName>
    <definedName name="F_307" localSheetId="22">#REF!</definedName>
    <definedName name="F_307" localSheetId="23">#REF!</definedName>
    <definedName name="F_307" localSheetId="24">#REF!</definedName>
    <definedName name="F_307" localSheetId="33">#REF!</definedName>
    <definedName name="F_307" localSheetId="40">#REF!</definedName>
    <definedName name="F_307" localSheetId="3">#REF!</definedName>
    <definedName name="F_307" localSheetId="8">#REF!</definedName>
    <definedName name="F_307" localSheetId="1">#REF!</definedName>
    <definedName name="F_307" localSheetId="0">#REF!</definedName>
    <definedName name="F_307" localSheetId="7">#REF!</definedName>
    <definedName name="F_307">#REF!</definedName>
    <definedName name="F_308" localSheetId="22">#REF!</definedName>
    <definedName name="F_308" localSheetId="23">#REF!</definedName>
    <definedName name="F_308" localSheetId="24">#REF!</definedName>
    <definedName name="F_308" localSheetId="33">#REF!</definedName>
    <definedName name="F_308" localSheetId="40">#REF!</definedName>
    <definedName name="F_308" localSheetId="3">#REF!</definedName>
    <definedName name="F_308" localSheetId="8">#REF!</definedName>
    <definedName name="F_308" localSheetId="1">#REF!</definedName>
    <definedName name="F_308" localSheetId="0">#REF!</definedName>
    <definedName name="F_308" localSheetId="7">#REF!</definedName>
    <definedName name="F_308">#REF!</definedName>
    <definedName name="F_310" localSheetId="33">#REF!</definedName>
    <definedName name="F_310" localSheetId="40">#REF!</definedName>
    <definedName name="F_310" localSheetId="1">#REF!</definedName>
    <definedName name="F_310" localSheetId="0">#REF!</definedName>
    <definedName name="F_310">#REF!</definedName>
    <definedName name="f_6" localSheetId="22">#REF!</definedName>
    <definedName name="f_6" localSheetId="23">#REF!</definedName>
    <definedName name="f_6" localSheetId="24">#REF!</definedName>
    <definedName name="f_6" localSheetId="33">#REF!</definedName>
    <definedName name="f_6" localSheetId="40">#REF!</definedName>
    <definedName name="f_6" localSheetId="1">#REF!</definedName>
    <definedName name="f_6" localSheetId="0">#REF!</definedName>
    <definedName name="f_6">#REF!</definedName>
    <definedName name="FF_1111111" localSheetId="33">#REF!</definedName>
    <definedName name="FF_1111111" localSheetId="40">#REF!</definedName>
    <definedName name="FF_1111111" localSheetId="1">#REF!</definedName>
    <definedName name="FF_1111111" localSheetId="0">#REF!</definedName>
    <definedName name="FF_1111111">#REF!</definedName>
    <definedName name="HHHHH123" localSheetId="33">#REF!</definedName>
    <definedName name="HHHHH123" localSheetId="40">#REF!</definedName>
    <definedName name="HHHHH123" localSheetId="1">#REF!</definedName>
    <definedName name="HHHHH123" localSheetId="0">#REF!</definedName>
    <definedName name="HHHHH123">#REF!</definedName>
    <definedName name="HHHHHH" localSheetId="33">#REF!</definedName>
    <definedName name="HHHHHH" localSheetId="40">#REF!</definedName>
    <definedName name="HHHHHH" localSheetId="1">#REF!</definedName>
    <definedName name="HHHHHH" localSheetId="0">#REF!</definedName>
    <definedName name="HHHHHH">#REF!</definedName>
    <definedName name="hhhhhh123" localSheetId="24">#REF!</definedName>
    <definedName name="hhhhhh123" localSheetId="33">#REF!</definedName>
    <definedName name="hhhhhh123" localSheetId="40">#REF!</definedName>
    <definedName name="hhhhhh123" localSheetId="1">#REF!</definedName>
    <definedName name="hhhhhh123" localSheetId="0">#REF!</definedName>
    <definedName name="hhhhhh123">#REF!</definedName>
    <definedName name="JJJJJJ12" localSheetId="33">#REF!</definedName>
    <definedName name="JJJJJJ12" localSheetId="40">#REF!</definedName>
    <definedName name="JJJJJJ12" localSheetId="1">#REF!</definedName>
    <definedName name="JJJJJJ12" localSheetId="0">#REF!</definedName>
    <definedName name="JJJJJJ12">#REF!</definedName>
    <definedName name="jjjjjjjjjjj12" localSheetId="24">#REF!</definedName>
    <definedName name="jjjjjjjjjjj12" localSheetId="33">#REF!</definedName>
    <definedName name="jjjjjjjjjjj12" localSheetId="40">#REF!</definedName>
    <definedName name="jjjjjjjjjjj12" localSheetId="1">#REF!</definedName>
    <definedName name="jjjjjjjjjjj12" localSheetId="0">#REF!</definedName>
    <definedName name="jjjjjjjjjjj12">#REF!</definedName>
    <definedName name="lllllllll" localSheetId="24">#REF!</definedName>
    <definedName name="lllllllll" localSheetId="33">#REF!</definedName>
    <definedName name="lllllllll" localSheetId="40">#REF!</definedName>
    <definedName name="lllllllll" localSheetId="1">#REF!</definedName>
    <definedName name="lllllllll" localSheetId="0">#REF!</definedName>
    <definedName name="lllllllll">#REF!</definedName>
    <definedName name="m">[3]INCOME!$A$3</definedName>
    <definedName name="MATRIX" localSheetId="22">#REF!</definedName>
    <definedName name="MATRIX" localSheetId="23">#REF!</definedName>
    <definedName name="MATRIX" localSheetId="24">#REF!</definedName>
    <definedName name="MATRIX" localSheetId="33">#REF!</definedName>
    <definedName name="MATRIX" localSheetId="40">#REF!</definedName>
    <definedName name="MATRIX" localSheetId="3">#REF!</definedName>
    <definedName name="MATRIX" localSheetId="8">#REF!</definedName>
    <definedName name="MATRIX" localSheetId="1">#REF!</definedName>
    <definedName name="MATRIX" localSheetId="0">#REF!</definedName>
    <definedName name="MATRIX" localSheetId="7">#REF!</definedName>
    <definedName name="MATRIX">#REF!</definedName>
    <definedName name="mt" localSheetId="22">#REF!</definedName>
    <definedName name="mt" localSheetId="23">#REF!</definedName>
    <definedName name="mt" localSheetId="24">#REF!</definedName>
    <definedName name="mt" localSheetId="33">#REF!</definedName>
    <definedName name="mt" localSheetId="40">#REF!</definedName>
    <definedName name="mt" localSheetId="3">#REF!</definedName>
    <definedName name="mt" localSheetId="8">#REF!</definedName>
    <definedName name="mt" localSheetId="1">#REF!</definedName>
    <definedName name="mt" localSheetId="0">#REF!</definedName>
    <definedName name="mt" localSheetId="7">#REF!</definedName>
    <definedName name="mt">#REF!</definedName>
    <definedName name="N_106" localSheetId="22">#REF!</definedName>
    <definedName name="N_106" localSheetId="23">#REF!</definedName>
    <definedName name="N_106" localSheetId="24">#REF!</definedName>
    <definedName name="N_106" localSheetId="33">#REF!</definedName>
    <definedName name="N_106" localSheetId="40">#REF!</definedName>
    <definedName name="N_106" localSheetId="1">#REF!</definedName>
    <definedName name="N_106" localSheetId="0">#REF!</definedName>
    <definedName name="N_106">#REF!</definedName>
    <definedName name="N_107" localSheetId="22">#REF!</definedName>
    <definedName name="N_107" localSheetId="23">#REF!</definedName>
    <definedName name="N_107" localSheetId="24">#REF!</definedName>
    <definedName name="N_107" localSheetId="33">#REF!</definedName>
    <definedName name="N_107" localSheetId="40">#REF!</definedName>
    <definedName name="N_107" localSheetId="1">#REF!</definedName>
    <definedName name="N_107" localSheetId="0">#REF!</definedName>
    <definedName name="N_107">#REF!</definedName>
    <definedName name="_xlnm.Print_Area" localSheetId="21">'10.11'!$A$1:$L$44</definedName>
    <definedName name="_xlnm.Print_Area" localSheetId="22">'12'!$A$1:$AC$42</definedName>
    <definedName name="_xlnm.Print_Area" localSheetId="23">'12-1'!$A$1:$N$46</definedName>
    <definedName name="_xlnm.Print_Area" localSheetId="24">'13'!$A$1:$R$42</definedName>
    <definedName name="_xlnm.Print_Area" localSheetId="25">'14'!$A$1:$T$39</definedName>
    <definedName name="_xlnm.Print_Area" localSheetId="26">'14-5'!$A$1:$M$33</definedName>
    <definedName name="_xlnm.Print_Area" localSheetId="27">'15'!$A$1:$R$47</definedName>
    <definedName name="_xlnm.Print_Area" localSheetId="28">'15-2'!$A$1:$Q$46</definedName>
    <definedName name="_xlnm.Print_Area" localSheetId="29">'15-3'!$A$1:$R$19</definedName>
    <definedName name="_xlnm.Print_Area" localSheetId="30">'15-4'!$A$1:$W$28</definedName>
    <definedName name="_xlnm.Print_Area" localSheetId="31">'15-5'!$A$1:$Q$39</definedName>
    <definedName name="_xlnm.Print_Area" localSheetId="32">'16.17'!$A$1:$L$40</definedName>
    <definedName name="_xlnm.Print_Area" localSheetId="33">'18'!$A$1:$Q$21</definedName>
    <definedName name="_xlnm.Print_Area" localSheetId="34">'19.20.21'!$A$1:$M$51</definedName>
    <definedName name="_xlnm.Print_Area" localSheetId="35">'22.23'!$A$1:$O$39</definedName>
    <definedName name="_xlnm.Print_Area" localSheetId="36">'24.25.26.27'!$A$1:$O$33</definedName>
    <definedName name="_xlnm.Print_Area" localSheetId="37">'28.29'!$A$1:$J$32</definedName>
    <definedName name="_xlnm.Print_Area" localSheetId="38">'30'!$A$1:$M$44</definedName>
    <definedName name="_xlnm.Print_Area" localSheetId="39">'30-2'!$A$1:$L$42</definedName>
    <definedName name="_xlnm.Print_Area" localSheetId="40">'30-3'!$A$1:$AB$30</definedName>
    <definedName name="_xlnm.Print_Area" localSheetId="41">'30-4.31'!$A$1:$P$53</definedName>
    <definedName name="_xlnm.Print_Area" localSheetId="42">'31-1'!$A$1:$O$34</definedName>
    <definedName name="_xlnm.Print_Area" localSheetId="43">'31-6'!$A$1:$J$43</definedName>
    <definedName name="_xlnm.Print_Area" localSheetId="44">'32.33'!$A$1:$U$49</definedName>
    <definedName name="_xlnm.Print_Area" localSheetId="45">'34.35.36'!$A$1:$R$44</definedName>
    <definedName name="_xlnm.Print_Area" localSheetId="46">'37'!$A$1:$O$29</definedName>
    <definedName name="_xlnm.Print_Area" localSheetId="47">'37-4'!$A$1:$O$26</definedName>
    <definedName name="_xlnm.Print_Area" localSheetId="48">'37-4-2'!$A$1:$O$23</definedName>
    <definedName name="_xlnm.Print_Area" localSheetId="49">'38.39'!$A$1:$H$48</definedName>
    <definedName name="_xlnm.Print_Area" localSheetId="50">'40'!$A$1:$H$38</definedName>
    <definedName name="_xlnm.Print_Area" localSheetId="51">'40-3-1'!$A$1:$K$31</definedName>
    <definedName name="_xlnm.Print_Area" localSheetId="52">'40-4'!$A$1:$M$35</definedName>
    <definedName name="_xlnm.Print_Area" localSheetId="53">'41'!$A$1:$O$28</definedName>
    <definedName name="_xlnm.Print_Area" localSheetId="54">'42'!$A$1:$P$31</definedName>
    <definedName name="_xlnm.Print_Area" localSheetId="55">'42-3'!$A$1:$R$29</definedName>
    <definedName name="_xlnm.Print_Area" localSheetId="56">'43.44.45'!$A$1:$M$46</definedName>
    <definedName name="_xlnm.Print_Area" localSheetId="18">'5'!$A$1:$T$42</definedName>
    <definedName name="_xlnm.Print_Area" localSheetId="19">'5-3.6'!$A$1:$L$41</definedName>
    <definedName name="_xlnm.Print_Area" localSheetId="20">'7.8.9'!$A$1:$N$41</definedName>
    <definedName name="_xlnm.Print_Area" localSheetId="2">Sheet7!$A$1:$I$52</definedName>
    <definedName name="_xlnm.Print_Area" localSheetId="11">'اهم رویه1'!$A$1:$M$23</definedName>
    <definedName name="_xlnm.Print_Area" localSheetId="12">'اهم رویه2'!$A$1:$I$20</definedName>
    <definedName name="_xlnm.Print_Area" localSheetId="13">'اهم رویه3'!$A$1:$J$29</definedName>
    <definedName name="_xlnm.Print_Area" localSheetId="14">'اهم رویه4'!$A$1:$G$27</definedName>
    <definedName name="_xlnm.Print_Area" localSheetId="15">'اهم رویه5'!$A$1:$H$24</definedName>
    <definedName name="_xlnm.Print_Area" localSheetId="16">'اهم رویه6'!$A$1:$J$20</definedName>
    <definedName name="_xlnm.Print_Area" localSheetId="3">پيشگفتار!$A$1:$I$38</definedName>
    <definedName name="_xlnm.Print_Area" localSheetId="10">تاریخچه!$A$1:$L$32</definedName>
    <definedName name="_xlnm.Print_Area" localSheetId="6">جامع!$A$1:$G$22</definedName>
    <definedName name="_xlnm.Print_Area" localSheetId="8">'حقوق مالکانه'!$A$1:$W$47</definedName>
    <definedName name="_xlnm.Print_Area" localSheetId="5">'سود و زیان'!$A$1:$F$30</definedName>
    <definedName name="_xlnm.Print_Area" localSheetId="1">عنوان!$A$1:$E$6</definedName>
    <definedName name="_xlnm.Print_Area" localSheetId="17">'قضاوت مدیریت'!$A$1:$N$18</definedName>
    <definedName name="_xlnm.Print_Area" localSheetId="4">مجمع!$A$1:$K$30</definedName>
    <definedName name="_xlnm.Print_Area" localSheetId="0">'معرفی شرکت'!$A$1:$H$13</definedName>
    <definedName name="_xlnm.Print_Area" localSheetId="7">'وضعیت مالی'!$A$1:$I$64</definedName>
    <definedName name="qqqq" localSheetId="24">#REF!</definedName>
    <definedName name="qqqq" localSheetId="33">#REF!</definedName>
    <definedName name="qqqq" localSheetId="40">#REF!</definedName>
    <definedName name="qqqq" localSheetId="1">#REF!</definedName>
    <definedName name="qqqq" localSheetId="0">#REF!</definedName>
    <definedName name="qqqq">#REF!</definedName>
    <definedName name="QQQQQQQ" localSheetId="33">#REF!</definedName>
    <definedName name="QQQQQQQ" localSheetId="40">#REF!</definedName>
    <definedName name="QQQQQQQ" localSheetId="1">#REF!</definedName>
    <definedName name="QQQQQQQ" localSheetId="0">#REF!</definedName>
    <definedName name="QQQQQQQ">#REF!</definedName>
    <definedName name="ابتدا" localSheetId="8">'[4]کاربرگ تفظیلی حسابهای دایم '!$L:$L</definedName>
    <definedName name="ابتدا" localSheetId="7">'[4]کاربرگ تفظیلی حسابهای دایم '!$L:$L</definedName>
    <definedName name="ابتدا">'[5]کاربرگ تفظیلی حسابهای دایم '!$L:$L</definedName>
    <definedName name="انتها" localSheetId="8">'[4]کاربرگ تفظیلی حسابهای دایم '!$O:$O</definedName>
    <definedName name="انتها" localSheetId="7">'[4]کاربرگ تفظیلی حسابهای دایم '!$O:$O</definedName>
    <definedName name="انتها">'[5]کاربرگ تفظیلی حسابهای دایم '!$O:$O</definedName>
    <definedName name="بدهکار" localSheetId="8">'[4]کاربرگ تفظیلی حسابهای دایم '!$M:$M</definedName>
    <definedName name="بدهکار" localSheetId="7">'[4]کاربرگ تفظیلی حسابهای دایم '!$M:$M</definedName>
    <definedName name="بدهکار">'[5]کاربرگ تفظیلی حسابهای دایم '!$M:$M</definedName>
    <definedName name="بستانکار" localSheetId="8">'[4]کاربرگ تفظیلی حسابهای دایم '!$N:$N</definedName>
    <definedName name="بستانکار" localSheetId="7">'[4]کاربرگ تفظیلی حسابهای دایم '!$N:$N</definedName>
    <definedName name="بستانکار">'[5]کاربرگ تفظیلی حسابهای دایم '!$N:$N</definedName>
    <definedName name="گردش_طی_دوره_بدهکار" localSheetId="22">#REF!</definedName>
    <definedName name="گردش_طی_دوره_بدهکار" localSheetId="23">#REF!</definedName>
    <definedName name="گردش_طی_دوره_بدهکار" localSheetId="24">#REF!</definedName>
    <definedName name="گردش_طی_دوره_بدهکار" localSheetId="33">#REF!</definedName>
    <definedName name="گردش_طی_دوره_بدهکار" localSheetId="40">#REF!</definedName>
    <definedName name="گردش_طی_دوره_بدهکار" localSheetId="3">#REF!</definedName>
    <definedName name="گردش_طی_دوره_بدهکار" localSheetId="8">#REF!</definedName>
    <definedName name="گردش_طی_دوره_بدهکار" localSheetId="1">#REF!</definedName>
    <definedName name="گردش_طی_دوره_بدهکار" localSheetId="0">#REF!</definedName>
    <definedName name="گردش_طی_دوره_بدهکار" localSheetId="7">#REF!</definedName>
    <definedName name="گردش_طی_دوره_بدهکار">#REF!</definedName>
    <definedName name="گردش_طی_دوره_بستانکار" localSheetId="22">#REF!</definedName>
    <definedName name="گردش_طی_دوره_بستانکار" localSheetId="23">#REF!</definedName>
    <definedName name="گردش_طی_دوره_بستانکار" localSheetId="24">#REF!</definedName>
    <definedName name="گردش_طی_دوره_بستانکار" localSheetId="33">#REF!</definedName>
    <definedName name="گردش_طی_دوره_بستانکار" localSheetId="40">#REF!</definedName>
    <definedName name="گردش_طی_دوره_بستانکار" localSheetId="3">#REF!</definedName>
    <definedName name="گردش_طی_دوره_بستانکار" localSheetId="8">#REF!</definedName>
    <definedName name="گردش_طی_دوره_بستانکار" localSheetId="1">#REF!</definedName>
    <definedName name="گردش_طی_دوره_بستانکار" localSheetId="0">#REF!</definedName>
    <definedName name="گردش_طی_دوره_بستانکار" localSheetId="7">#REF!</definedName>
    <definedName name="گردش_طی_دوره_بستانکار">#REF!</definedName>
    <definedName name="مانده_نهایی_1393" localSheetId="22">#REF!</definedName>
    <definedName name="مانده_نهایی_1393" localSheetId="23">#REF!</definedName>
    <definedName name="مانده_نهایی_1393" localSheetId="24">#REF!</definedName>
    <definedName name="مانده_نهایی_1393" localSheetId="33">#REF!</definedName>
    <definedName name="مانده_نهایی_1393" localSheetId="40">#REF!</definedName>
    <definedName name="مانده_نهایی_1393" localSheetId="3">#REF!</definedName>
    <definedName name="مانده_نهایی_1393" localSheetId="8">#REF!</definedName>
    <definedName name="مانده_نهایی_1393" localSheetId="1">#REF!</definedName>
    <definedName name="مانده_نهایی_1393" localSheetId="0">#REF!</definedName>
    <definedName name="مانده_نهایی_1393" localSheetId="7">#REF!</definedName>
    <definedName name="مانده_نهایی_1393">#REF!</definedName>
  </definedNames>
  <calcPr calcId="162913"/>
</workbook>
</file>

<file path=xl/calcChain.xml><?xml version="1.0" encoding="utf-8"?>
<calcChain xmlns="http://schemas.openxmlformats.org/spreadsheetml/2006/main">
  <c r="H29" i="109" l="1"/>
  <c r="H28" i="109"/>
  <c r="H24" i="109"/>
  <c r="G21" i="103"/>
  <c r="E21" i="103"/>
  <c r="L21" i="95"/>
  <c r="L23" i="95" s="1"/>
  <c r="E24" i="89"/>
  <c r="F24" i="89"/>
  <c r="G24" i="89"/>
  <c r="H24" i="89"/>
  <c r="I24" i="89"/>
  <c r="J24" i="89"/>
  <c r="K24" i="89"/>
  <c r="L24" i="89"/>
  <c r="M24" i="89"/>
  <c r="N24" i="89"/>
  <c r="D24" i="89"/>
  <c r="J24" i="88"/>
  <c r="F24" i="88"/>
  <c r="I26" i="84" l="1"/>
  <c r="J26" i="84"/>
  <c r="H26" i="84"/>
  <c r="E19" i="80"/>
  <c r="E18" i="80"/>
  <c r="E13" i="80"/>
  <c r="H42" i="77"/>
  <c r="I42" i="77"/>
  <c r="J42" i="77"/>
  <c r="K42" i="77"/>
  <c r="L42" i="77"/>
  <c r="M42" i="77"/>
  <c r="N42" i="77"/>
  <c r="O42" i="77"/>
  <c r="P42" i="77"/>
  <c r="Q42" i="77"/>
  <c r="G42" i="77"/>
  <c r="H41" i="77"/>
  <c r="I41" i="77"/>
  <c r="J41" i="77"/>
  <c r="K41" i="77"/>
  <c r="L41" i="77"/>
  <c r="M41" i="77"/>
  <c r="N41" i="77"/>
  <c r="O41" i="77"/>
  <c r="P41" i="77"/>
  <c r="Q41" i="77"/>
  <c r="G41" i="77"/>
  <c r="H40" i="77"/>
  <c r="I40" i="77"/>
  <c r="J40" i="77"/>
  <c r="K40" i="77"/>
  <c r="L40" i="77"/>
  <c r="M40" i="77"/>
  <c r="N40" i="77"/>
  <c r="O40" i="77"/>
  <c r="P40" i="77"/>
  <c r="Q40" i="77"/>
  <c r="G40" i="77"/>
  <c r="H29" i="77"/>
  <c r="I29" i="77"/>
  <c r="J29" i="77"/>
  <c r="K29" i="77"/>
  <c r="L29" i="77"/>
  <c r="M29" i="77"/>
  <c r="N29" i="77"/>
  <c r="O29" i="77"/>
  <c r="P29" i="77"/>
  <c r="Q29" i="77"/>
  <c r="H28" i="77"/>
  <c r="I28" i="77"/>
  <c r="J28" i="77"/>
  <c r="K28" i="77"/>
  <c r="L28" i="77"/>
  <c r="M28" i="77"/>
  <c r="N28" i="77"/>
  <c r="O28" i="77"/>
  <c r="P28" i="77"/>
  <c r="Q28" i="77"/>
  <c r="G29" i="77"/>
  <c r="G28" i="77"/>
  <c r="H27" i="77"/>
  <c r="I27" i="77"/>
  <c r="J27" i="77"/>
  <c r="K27" i="77"/>
  <c r="L27" i="77"/>
  <c r="M27" i="77"/>
  <c r="N27" i="77"/>
  <c r="O27" i="77"/>
  <c r="P27" i="77"/>
  <c r="Q27" i="77"/>
  <c r="G27" i="77"/>
  <c r="H34" i="77"/>
  <c r="I34" i="77"/>
  <c r="J34" i="77"/>
  <c r="K34" i="77"/>
  <c r="L34" i="77"/>
  <c r="M34" i="77"/>
  <c r="N34" i="77"/>
  <c r="O34" i="77"/>
  <c r="P34" i="77"/>
  <c r="Q34" i="77"/>
  <c r="G34" i="77"/>
  <c r="H21" i="77"/>
  <c r="I21" i="77"/>
  <c r="J21" i="77"/>
  <c r="K21" i="77"/>
  <c r="L21" i="77"/>
  <c r="M21" i="77"/>
  <c r="N21" i="77"/>
  <c r="O21" i="77"/>
  <c r="P21" i="77"/>
  <c r="Q21" i="77"/>
  <c r="G21" i="77"/>
  <c r="G14" i="77"/>
  <c r="A3" i="77"/>
  <c r="A3" i="76"/>
  <c r="A3" i="75"/>
  <c r="A3" i="74"/>
  <c r="A3" i="72"/>
  <c r="L21" i="75"/>
  <c r="M21" i="75"/>
  <c r="K21" i="75"/>
  <c r="I26" i="74"/>
  <c r="J26" i="74"/>
  <c r="K26" i="74"/>
  <c r="L26" i="74"/>
  <c r="M26" i="74"/>
  <c r="N26" i="74"/>
  <c r="O26" i="74"/>
  <c r="P26" i="74"/>
  <c r="Q26" i="74"/>
  <c r="R26" i="74"/>
  <c r="H26" i="74"/>
  <c r="I25" i="74"/>
  <c r="J25" i="74"/>
  <c r="K25" i="74"/>
  <c r="L25" i="74"/>
  <c r="M25" i="74"/>
  <c r="N25" i="74"/>
  <c r="O25" i="74"/>
  <c r="P25" i="74"/>
  <c r="Q25" i="74"/>
  <c r="R25" i="74"/>
  <c r="H25" i="74"/>
  <c r="I21" i="74"/>
  <c r="J21" i="74"/>
  <c r="K21" i="74"/>
  <c r="L21" i="74"/>
  <c r="M21" i="74"/>
  <c r="N21" i="74"/>
  <c r="O21" i="74"/>
  <c r="P21" i="74"/>
  <c r="Q21" i="74"/>
  <c r="R21" i="74"/>
  <c r="H21" i="74"/>
  <c r="H40" i="72"/>
  <c r="A2" i="72"/>
  <c r="A2" i="70"/>
  <c r="F24" i="69"/>
  <c r="G24" i="69"/>
  <c r="H24" i="69"/>
  <c r="I24" i="69"/>
  <c r="J24" i="69"/>
  <c r="K24" i="69"/>
  <c r="L24" i="69"/>
  <c r="M24" i="69"/>
  <c r="N24" i="69"/>
  <c r="O24" i="69"/>
  <c r="P24" i="69"/>
  <c r="Q24" i="69"/>
  <c r="R24" i="69"/>
  <c r="S24" i="69"/>
  <c r="T24" i="69"/>
  <c r="U24" i="69"/>
  <c r="V24" i="69"/>
  <c r="W24" i="69"/>
  <c r="X24" i="69"/>
  <c r="Y24" i="69"/>
  <c r="Z24" i="69"/>
  <c r="AA24" i="69"/>
  <c r="AB24" i="69"/>
  <c r="AC24" i="69"/>
  <c r="E24" i="69"/>
  <c r="J22" i="13"/>
  <c r="H22" i="13"/>
  <c r="J43" i="13" l="1"/>
  <c r="H43" i="13"/>
  <c r="F45" i="4" l="1"/>
  <c r="F42" i="4"/>
  <c r="F26" i="4"/>
  <c r="D45" i="4"/>
  <c r="D42" i="4"/>
  <c r="D41" i="4"/>
  <c r="D26" i="4"/>
  <c r="F41" i="4"/>
  <c r="F25" i="4"/>
  <c r="D25" i="4"/>
  <c r="F46" i="4"/>
  <c r="D46" i="4"/>
  <c r="F9" i="4"/>
  <c r="F11" i="4" s="1"/>
  <c r="D9" i="4"/>
  <c r="D11" i="4" s="1"/>
  <c r="F43" i="102"/>
  <c r="D43" i="102"/>
  <c r="E33" i="102"/>
  <c r="F33" i="102"/>
  <c r="D33" i="102"/>
  <c r="E25" i="102"/>
  <c r="F25" i="102"/>
  <c r="D25" i="102"/>
  <c r="W34" i="68" l="1"/>
  <c r="W35" i="68"/>
  <c r="W42" i="68" s="1"/>
  <c r="W36" i="68"/>
  <c r="W37" i="68"/>
  <c r="W38" i="68"/>
  <c r="W39" i="68"/>
  <c r="W40" i="68"/>
  <c r="W41" i="68"/>
  <c r="W33" i="68"/>
  <c r="W31" i="68"/>
  <c r="W30" i="68"/>
  <c r="W20" i="68"/>
  <c r="W21" i="68"/>
  <c r="W22" i="68"/>
  <c r="W23" i="68"/>
  <c r="W24" i="68"/>
  <c r="W25" i="68"/>
  <c r="W26" i="68"/>
  <c r="W27" i="68"/>
  <c r="W19" i="68"/>
  <c r="W17" i="68"/>
  <c r="W14" i="68"/>
  <c r="W15" i="68"/>
  <c r="W13" i="68"/>
  <c r="W9" i="68"/>
  <c r="W10" i="68"/>
  <c r="W8" i="68"/>
  <c r="U42" i="68"/>
  <c r="E42" i="68"/>
  <c r="G42" i="68"/>
  <c r="I42" i="68"/>
  <c r="K42" i="68"/>
  <c r="M42" i="68"/>
  <c r="O42" i="68"/>
  <c r="Q42" i="68"/>
  <c r="S42" i="68"/>
  <c r="C42" i="68"/>
  <c r="E32" i="68"/>
  <c r="G32" i="68"/>
  <c r="I32" i="68"/>
  <c r="K32" i="68"/>
  <c r="M32" i="68"/>
  <c r="O32" i="68"/>
  <c r="Q32" i="68"/>
  <c r="S32" i="68"/>
  <c r="U32" i="68"/>
  <c r="W32" i="68"/>
  <c r="C32" i="68"/>
  <c r="E28" i="68"/>
  <c r="G28" i="68"/>
  <c r="I28" i="68"/>
  <c r="K28" i="68"/>
  <c r="M28" i="68"/>
  <c r="O28" i="68"/>
  <c r="Q28" i="68"/>
  <c r="S28" i="68"/>
  <c r="U28" i="68"/>
  <c r="W28" i="68"/>
  <c r="C28" i="68"/>
  <c r="E16" i="68" l="1"/>
  <c r="G16" i="68"/>
  <c r="I16" i="68"/>
  <c r="K16" i="68"/>
  <c r="M16" i="68"/>
  <c r="O16" i="68"/>
  <c r="Q16" i="68"/>
  <c r="S16" i="68"/>
  <c r="U16" i="68"/>
  <c r="W16" i="68"/>
  <c r="C16" i="68"/>
  <c r="E18" i="68" l="1"/>
  <c r="G18" i="68"/>
  <c r="I18" i="68"/>
  <c r="K18" i="68"/>
  <c r="M18" i="68"/>
  <c r="O18" i="68"/>
  <c r="Q18" i="68"/>
  <c r="S18" i="68"/>
  <c r="U18" i="68"/>
  <c r="W18" i="68"/>
  <c r="C18" i="68"/>
  <c r="E11" i="68"/>
  <c r="G11" i="68"/>
  <c r="I11" i="68"/>
  <c r="K11" i="68"/>
  <c r="M11" i="68"/>
  <c r="O11" i="68"/>
  <c r="Q11" i="68"/>
  <c r="S11" i="68"/>
  <c r="U11" i="68"/>
  <c r="W11" i="68"/>
  <c r="C11" i="68"/>
  <c r="G48" i="67"/>
  <c r="E48" i="67"/>
  <c r="G47" i="67"/>
  <c r="I23" i="98"/>
  <c r="J23" i="98"/>
  <c r="K23" i="98"/>
  <c r="L23" i="98"/>
  <c r="M23" i="98"/>
  <c r="N23" i="98"/>
  <c r="O23" i="98"/>
  <c r="P23" i="98"/>
  <c r="Q23" i="98"/>
  <c r="H23" i="98"/>
  <c r="G46" i="67"/>
  <c r="E46" i="67"/>
  <c r="G45" i="67"/>
  <c r="E45" i="67"/>
  <c r="G44" i="67" l="1"/>
  <c r="E44" i="67"/>
  <c r="G43" i="67"/>
  <c r="G49" i="67" s="1"/>
  <c r="E43" i="67"/>
  <c r="L41" i="91"/>
  <c r="J41" i="91"/>
  <c r="H41" i="91"/>
  <c r="F41" i="91"/>
  <c r="L22" i="91"/>
  <c r="J22" i="91"/>
  <c r="H22" i="91"/>
  <c r="F22" i="91"/>
  <c r="L21" i="91"/>
  <c r="J21" i="91"/>
  <c r="H21" i="91"/>
  <c r="F21" i="91"/>
  <c r="G40" i="67"/>
  <c r="E40" i="67"/>
  <c r="G39" i="67"/>
  <c r="E39" i="67"/>
  <c r="G38" i="67"/>
  <c r="E38" i="67"/>
  <c r="L35" i="92"/>
  <c r="J35" i="92"/>
  <c r="H35" i="92"/>
  <c r="F35" i="92"/>
  <c r="L21" i="92"/>
  <c r="J21" i="92"/>
  <c r="H21" i="92"/>
  <c r="F21" i="92"/>
  <c r="F33" i="92"/>
  <c r="E41" i="67" l="1"/>
  <c r="G41" i="67"/>
  <c r="G50" i="67" s="1"/>
  <c r="G34" i="67"/>
  <c r="E34" i="67"/>
  <c r="G33" i="67"/>
  <c r="E33" i="67"/>
  <c r="G32" i="67"/>
  <c r="E32" i="67"/>
  <c r="G31" i="67"/>
  <c r="E31" i="67"/>
  <c r="G30" i="67"/>
  <c r="E30" i="67"/>
  <c r="G29" i="67"/>
  <c r="E29" i="67"/>
  <c r="G28" i="67"/>
  <c r="E28" i="67"/>
  <c r="G27" i="67"/>
  <c r="E27" i="67"/>
  <c r="G26" i="67"/>
  <c r="E26" i="67"/>
  <c r="G25" i="67"/>
  <c r="G35" i="67" s="1"/>
  <c r="G51" i="67" s="1"/>
  <c r="E25" i="67"/>
  <c r="E35" i="67" s="1"/>
  <c r="G20" i="67"/>
  <c r="E20" i="67"/>
  <c r="G19" i="67"/>
  <c r="E19" i="67"/>
  <c r="J27" i="86"/>
  <c r="J26" i="86"/>
  <c r="J25" i="86"/>
  <c r="J24" i="86"/>
  <c r="J23" i="86"/>
  <c r="H25" i="86" l="1"/>
  <c r="F25" i="86"/>
  <c r="G18" i="67"/>
  <c r="E18" i="67"/>
  <c r="G16" i="67"/>
  <c r="E16" i="67"/>
  <c r="G15" i="67"/>
  <c r="E15" i="67"/>
  <c r="K33" i="85"/>
  <c r="I33" i="85"/>
  <c r="K22" i="85"/>
  <c r="I22" i="85"/>
  <c r="G10" i="67"/>
  <c r="E10" i="67"/>
  <c r="G8" i="67"/>
  <c r="A2" i="13"/>
  <c r="F19" i="2" l="1"/>
  <c r="F21" i="2" s="1"/>
  <c r="F8" i="3" s="1"/>
  <c r="D19" i="2"/>
  <c r="D21" i="2" s="1"/>
  <c r="D8" i="3" s="1"/>
  <c r="E14" i="2" l="1"/>
  <c r="F11" i="56" l="1"/>
  <c r="F11" i="3"/>
  <c r="F13" i="3" s="1"/>
  <c r="F14" i="3" s="1"/>
  <c r="F11" i="69"/>
  <c r="F11" i="70"/>
  <c r="F11" i="76"/>
  <c r="F11" i="77"/>
  <c r="F11" i="78"/>
  <c r="F11" i="80"/>
  <c r="F11" i="84"/>
  <c r="F11" i="86"/>
  <c r="F11" i="93"/>
  <c r="F11" i="96"/>
  <c r="F11" i="101"/>
  <c r="F11" i="106"/>
  <c r="F11" i="107"/>
  <c r="F11" i="2"/>
  <c r="D11" i="56"/>
  <c r="D11" i="3"/>
  <c r="D13" i="3" s="1"/>
  <c r="D14" i="3" s="1"/>
  <c r="D11" i="69"/>
  <c r="D11" i="78"/>
  <c r="D11" i="80"/>
  <c r="D11" i="85"/>
  <c r="D11" i="87"/>
  <c r="D11" i="94"/>
  <c r="D11" i="97"/>
  <c r="D11" i="101"/>
  <c r="D11" i="106"/>
  <c r="D11" i="107"/>
  <c r="D11" i="2"/>
  <c r="J32" i="94"/>
  <c r="I33" i="92"/>
  <c r="K33" i="92"/>
  <c r="G33" i="92"/>
  <c r="A29" i="2"/>
  <c r="A2" i="109"/>
  <c r="A2" i="108"/>
  <c r="A2" i="107"/>
  <c r="A2" i="106"/>
  <c r="A2" i="105"/>
  <c r="A2" i="104"/>
  <c r="A2" i="103"/>
  <c r="A2" i="102"/>
  <c r="A2" i="101"/>
  <c r="A2" i="100"/>
  <c r="A2" i="99"/>
  <c r="A2" i="98"/>
  <c r="A2" i="97"/>
  <c r="B2" i="96"/>
  <c r="A2" i="95"/>
  <c r="A2" i="94"/>
  <c r="A2" i="93"/>
  <c r="A2" i="92"/>
  <c r="A2" i="91"/>
  <c r="A2" i="90"/>
  <c r="A2" i="89"/>
  <c r="A2" i="88"/>
  <c r="A2" i="86"/>
  <c r="A2" i="87"/>
  <c r="A2" i="85"/>
  <c r="A2" i="84"/>
  <c r="A2" i="80"/>
  <c r="A2" i="78"/>
  <c r="A2" i="77"/>
  <c r="A2" i="76"/>
  <c r="A2" i="75"/>
  <c r="A2" i="74"/>
  <c r="B2" i="16"/>
  <c r="A2" i="14"/>
  <c r="A2" i="36"/>
  <c r="A2" i="11"/>
  <c r="A2" i="10"/>
  <c r="A2" i="52"/>
  <c r="A2" i="49"/>
  <c r="A2" i="48"/>
  <c r="A2" i="51"/>
  <c r="A2" i="6"/>
  <c r="A2" i="5"/>
  <c r="A1" i="87"/>
  <c r="A1" i="86"/>
  <c r="A1" i="88"/>
  <c r="A1" i="89"/>
  <c r="A1" i="90"/>
  <c r="A1" i="91"/>
  <c r="A1" i="92"/>
  <c r="A1" i="93"/>
  <c r="A1" i="94"/>
  <c r="A1" i="95"/>
  <c r="B1" i="96"/>
  <c r="A1" i="97"/>
  <c r="A1" i="98"/>
  <c r="A1" i="99"/>
  <c r="A1" i="100"/>
  <c r="A1" i="101"/>
  <c r="A1" i="102"/>
  <c r="A1" i="103"/>
  <c r="A1" i="104"/>
  <c r="A1" i="105"/>
  <c r="A1" i="106"/>
  <c r="A1" i="107"/>
  <c r="A1" i="109"/>
  <c r="A3" i="109"/>
  <c r="A3" i="108"/>
  <c r="A3" i="107"/>
  <c r="A3" i="106"/>
  <c r="A3" i="105"/>
  <c r="A3" i="104"/>
  <c r="A3" i="103"/>
  <c r="A3" i="102"/>
  <c r="A3" i="101"/>
  <c r="A3" i="100"/>
  <c r="A3" i="99"/>
  <c r="A3" i="98"/>
  <c r="A3" i="97"/>
  <c r="B3" i="96"/>
  <c r="A3" i="95"/>
  <c r="A3" i="94"/>
  <c r="A3" i="93"/>
  <c r="A3" i="92"/>
  <c r="A3" i="91"/>
  <c r="A3" i="90"/>
  <c r="A3" i="89"/>
  <c r="A3" i="88"/>
  <c r="A3" i="87"/>
  <c r="A3" i="86"/>
  <c r="A3" i="85"/>
  <c r="A3" i="84"/>
  <c r="A3" i="80"/>
  <c r="A3" i="78"/>
  <c r="A1" i="85"/>
  <c r="A1" i="84"/>
  <c r="A1" i="80"/>
  <c r="A1" i="78"/>
  <c r="A1" i="77"/>
  <c r="A1" i="76"/>
  <c r="A1" i="75"/>
  <c r="A1" i="74"/>
  <c r="A1" i="72"/>
  <c r="A1" i="70"/>
  <c r="A1" i="69"/>
  <c r="A1" i="13"/>
  <c r="B1" i="16"/>
  <c r="K12" i="75"/>
  <c r="A3" i="70"/>
  <c r="A3" i="69"/>
  <c r="A3" i="13"/>
  <c r="B3" i="16"/>
  <c r="A3" i="14"/>
  <c r="A3" i="36"/>
  <c r="A1" i="14"/>
  <c r="A1" i="36"/>
  <c r="A1" i="11"/>
  <c r="A1" i="10"/>
  <c r="A1" i="52"/>
  <c r="A1" i="49"/>
  <c r="A1" i="48"/>
  <c r="A3" i="11"/>
  <c r="A3" i="10"/>
  <c r="A3" i="52"/>
  <c r="A3" i="49"/>
  <c r="A3" i="48"/>
  <c r="A3" i="51"/>
  <c r="A3" i="6"/>
  <c r="A3" i="5"/>
  <c r="A3" i="4"/>
  <c r="A1" i="51"/>
  <c r="A1" i="6"/>
  <c r="A1" i="5"/>
  <c r="A1" i="4"/>
  <c r="A3" i="68"/>
  <c r="A1" i="68"/>
  <c r="A3" i="67"/>
  <c r="A1" i="67"/>
  <c r="A3" i="3"/>
  <c r="A1" i="3"/>
  <c r="A1" i="2"/>
  <c r="A6" i="56"/>
  <c r="A4" i="56"/>
  <c r="A48" i="4"/>
  <c r="A45" i="68"/>
  <c r="A55" i="67"/>
  <c r="A3" i="2"/>
  <c r="G21" i="107" l="1"/>
  <c r="H21" i="107"/>
  <c r="I21" i="107"/>
  <c r="J21" i="107"/>
  <c r="K21" i="107"/>
  <c r="L21" i="107"/>
  <c r="M21" i="107"/>
  <c r="N21" i="107"/>
  <c r="O21" i="107"/>
  <c r="F21" i="107"/>
  <c r="G16" i="107"/>
  <c r="H16" i="107"/>
  <c r="I16" i="107"/>
  <c r="J16" i="107"/>
  <c r="K16" i="107"/>
  <c r="L16" i="107"/>
  <c r="M16" i="107"/>
  <c r="N16" i="107"/>
  <c r="O16" i="107"/>
  <c r="F16" i="107"/>
  <c r="G13" i="107"/>
  <c r="H13" i="107"/>
  <c r="I13" i="107"/>
  <c r="J13" i="107"/>
  <c r="K13" i="107"/>
  <c r="L13" i="107"/>
  <c r="M13" i="107"/>
  <c r="N13" i="107"/>
  <c r="O13" i="107"/>
  <c r="F13" i="107"/>
  <c r="E22" i="108"/>
  <c r="F22" i="108"/>
  <c r="G22" i="108"/>
  <c r="H22" i="108"/>
  <c r="I22" i="108"/>
  <c r="J22" i="108"/>
  <c r="K22" i="108"/>
  <c r="L22" i="108"/>
  <c r="M22" i="108"/>
  <c r="N22" i="108"/>
  <c r="O22" i="108"/>
  <c r="P22" i="108"/>
  <c r="Q22" i="108"/>
  <c r="D22" i="108"/>
  <c r="E17" i="108"/>
  <c r="F17" i="108"/>
  <c r="G17" i="108"/>
  <c r="H17" i="108"/>
  <c r="H23" i="108" s="1"/>
  <c r="I17" i="108"/>
  <c r="J17" i="108"/>
  <c r="K17" i="108"/>
  <c r="L17" i="108"/>
  <c r="L23" i="108" s="1"/>
  <c r="M17" i="108"/>
  <c r="N17" i="108"/>
  <c r="O17" i="108"/>
  <c r="P17" i="108"/>
  <c r="P23" i="108" s="1"/>
  <c r="Q17" i="108"/>
  <c r="D17" i="108"/>
  <c r="G16" i="106"/>
  <c r="H16" i="106"/>
  <c r="I16" i="106"/>
  <c r="J16" i="106"/>
  <c r="K16" i="106"/>
  <c r="L16" i="106"/>
  <c r="M16" i="106"/>
  <c r="N16" i="106"/>
  <c r="F16" i="106"/>
  <c r="G12" i="106"/>
  <c r="H12" i="106"/>
  <c r="I12" i="106"/>
  <c r="J12" i="106"/>
  <c r="J13" i="106" s="1"/>
  <c r="J14" i="106" s="1"/>
  <c r="K12" i="106"/>
  <c r="L12" i="106"/>
  <c r="M12" i="106"/>
  <c r="N12" i="106"/>
  <c r="F12" i="106"/>
  <c r="G8" i="106"/>
  <c r="H8" i="106"/>
  <c r="H13" i="106" s="1"/>
  <c r="H14" i="106" s="1"/>
  <c r="I8" i="106"/>
  <c r="J8" i="106"/>
  <c r="K8" i="106"/>
  <c r="L8" i="106"/>
  <c r="L13" i="106" s="1"/>
  <c r="L14" i="106" s="1"/>
  <c r="M8" i="106"/>
  <c r="N8" i="106"/>
  <c r="F8" i="106"/>
  <c r="M27" i="105"/>
  <c r="M28" i="105"/>
  <c r="M29" i="105"/>
  <c r="M30" i="105"/>
  <c r="M31" i="105"/>
  <c r="M32" i="105" s="1"/>
  <c r="M26" i="105"/>
  <c r="D32" i="105"/>
  <c r="E32" i="105"/>
  <c r="F32" i="105"/>
  <c r="G32" i="105"/>
  <c r="H32" i="105"/>
  <c r="I32" i="105"/>
  <c r="J32" i="105"/>
  <c r="K32" i="105"/>
  <c r="C32" i="105"/>
  <c r="K19" i="105"/>
  <c r="I19" i="105"/>
  <c r="G19" i="105"/>
  <c r="Q23" i="108" l="1"/>
  <c r="M23" i="108"/>
  <c r="I23" i="108"/>
  <c r="E23" i="108"/>
  <c r="O22" i="107"/>
  <c r="K22" i="107"/>
  <c r="G22" i="107"/>
  <c r="M22" i="107"/>
  <c r="M13" i="106"/>
  <c r="M14" i="106" s="1"/>
  <c r="M17" i="106" s="1"/>
  <c r="I13" i="106"/>
  <c r="I14" i="106" s="1"/>
  <c r="N13" i="106"/>
  <c r="N14" i="106" s="1"/>
  <c r="N17" i="106" s="1"/>
  <c r="F13" i="106"/>
  <c r="F14" i="106" s="1"/>
  <c r="F17" i="106" s="1"/>
  <c r="K13" i="106"/>
  <c r="K14" i="106" s="1"/>
  <c r="K17" i="106" s="1"/>
  <c r="G13" i="106"/>
  <c r="G14" i="106" s="1"/>
  <c r="O23" i="108"/>
  <c r="K23" i="108"/>
  <c r="G23" i="108"/>
  <c r="D23" i="108"/>
  <c r="N23" i="108"/>
  <c r="J23" i="108"/>
  <c r="F23" i="108"/>
  <c r="F22" i="107"/>
  <c r="L22" i="107"/>
  <c r="H22" i="107"/>
  <c r="N22" i="107"/>
  <c r="J22" i="107"/>
  <c r="I22" i="107"/>
  <c r="L17" i="106"/>
  <c r="H17" i="106"/>
  <c r="G17" i="106"/>
  <c r="J17" i="106"/>
  <c r="I17" i="106"/>
  <c r="L13" i="101"/>
  <c r="N13" i="101" s="1"/>
  <c r="L14" i="101"/>
  <c r="N14" i="101" s="1"/>
  <c r="L15" i="101"/>
  <c r="N15" i="101" s="1"/>
  <c r="L16" i="101"/>
  <c r="N16" i="101" s="1"/>
  <c r="L17" i="101"/>
  <c r="N17" i="101" s="1"/>
  <c r="L18" i="101"/>
  <c r="N18" i="101" s="1"/>
  <c r="L20" i="101"/>
  <c r="N20" i="101" s="1"/>
  <c r="L12" i="101"/>
  <c r="N12" i="101" s="1"/>
  <c r="L14" i="100"/>
  <c r="E41" i="96" l="1"/>
  <c r="G41" i="96"/>
  <c r="I41" i="96"/>
  <c r="F34" i="96"/>
  <c r="F41" i="96" s="1"/>
  <c r="H34" i="96"/>
  <c r="H41" i="96" s="1"/>
  <c r="I34" i="96"/>
  <c r="J34" i="96"/>
  <c r="J41" i="96" s="1"/>
  <c r="D34" i="96"/>
  <c r="D41" i="96" s="1"/>
  <c r="J12" i="95" l="1"/>
  <c r="H13" i="94"/>
  <c r="K19" i="93"/>
  <c r="G18" i="93"/>
  <c r="H18" i="93"/>
  <c r="I18" i="93"/>
  <c r="J18" i="93"/>
  <c r="K18" i="93"/>
  <c r="L18" i="93"/>
  <c r="M18" i="93"/>
  <c r="N18" i="93"/>
  <c r="O18" i="93"/>
  <c r="P18" i="93"/>
  <c r="Q18" i="93"/>
  <c r="R18" i="93"/>
  <c r="S18" i="93"/>
  <c r="T18" i="93"/>
  <c r="U18" i="93"/>
  <c r="V18" i="93"/>
  <c r="W18" i="93"/>
  <c r="X18" i="93"/>
  <c r="Y18" i="93"/>
  <c r="Z18" i="93"/>
  <c r="AA18" i="93"/>
  <c r="AB18" i="93"/>
  <c r="G13" i="93"/>
  <c r="G19" i="93" s="1"/>
  <c r="H13" i="93"/>
  <c r="H19" i="93" s="1"/>
  <c r="I13" i="93"/>
  <c r="I19" i="93" s="1"/>
  <c r="J13" i="93"/>
  <c r="J19" i="93" s="1"/>
  <c r="K13" i="93"/>
  <c r="L13" i="93"/>
  <c r="L19" i="93" s="1"/>
  <c r="M13" i="93"/>
  <c r="M19" i="93" s="1"/>
  <c r="N13" i="93"/>
  <c r="N19" i="93" s="1"/>
  <c r="O13" i="93"/>
  <c r="O19" i="93" s="1"/>
  <c r="P13" i="93"/>
  <c r="P19" i="93" s="1"/>
  <c r="Q13" i="93"/>
  <c r="Q19" i="93" s="1"/>
  <c r="R13" i="93"/>
  <c r="R19" i="93" s="1"/>
  <c r="S13" i="93"/>
  <c r="S19" i="93" s="1"/>
  <c r="T13" i="93"/>
  <c r="T19" i="93" s="1"/>
  <c r="U13" i="93"/>
  <c r="U19" i="93" s="1"/>
  <c r="V13" i="93"/>
  <c r="V19" i="93" s="1"/>
  <c r="W13" i="93"/>
  <c r="W19" i="93" s="1"/>
  <c r="X13" i="93"/>
  <c r="X19" i="93" s="1"/>
  <c r="Y13" i="93"/>
  <c r="Y19" i="93" s="1"/>
  <c r="Z13" i="93"/>
  <c r="Z19" i="93" s="1"/>
  <c r="AA13" i="93"/>
  <c r="AA19" i="93" s="1"/>
  <c r="AB13" i="93"/>
  <c r="AB19" i="93" s="1"/>
  <c r="F18" i="93"/>
  <c r="F13" i="93"/>
  <c r="F19" i="93" s="1"/>
  <c r="G26" i="92"/>
  <c r="G34" i="92" s="1"/>
  <c r="H26" i="92"/>
  <c r="I26" i="92"/>
  <c r="I34" i="92" s="1"/>
  <c r="J26" i="92"/>
  <c r="K26" i="92"/>
  <c r="K34" i="92" s="1"/>
  <c r="L26" i="92"/>
  <c r="F26" i="92"/>
  <c r="G20" i="92"/>
  <c r="H20" i="92"/>
  <c r="I20" i="92"/>
  <c r="J20" i="92"/>
  <c r="K20" i="92"/>
  <c r="L20" i="92"/>
  <c r="F20" i="92"/>
  <c r="G14" i="92"/>
  <c r="H14" i="92"/>
  <c r="I14" i="92"/>
  <c r="J14" i="92"/>
  <c r="K14" i="92"/>
  <c r="L14" i="92"/>
  <c r="F14" i="92"/>
  <c r="I40" i="91"/>
  <c r="G39" i="91"/>
  <c r="H39" i="91"/>
  <c r="I39" i="91"/>
  <c r="J39" i="91"/>
  <c r="K39" i="91"/>
  <c r="L39" i="91"/>
  <c r="F39" i="91"/>
  <c r="G28" i="91"/>
  <c r="G40" i="91" s="1"/>
  <c r="H28" i="91"/>
  <c r="I28" i="91"/>
  <c r="J28" i="91"/>
  <c r="K28" i="91"/>
  <c r="K40" i="91" s="1"/>
  <c r="L28" i="91"/>
  <c r="F28" i="91"/>
  <c r="G15" i="91"/>
  <c r="H15" i="91"/>
  <c r="I15" i="91"/>
  <c r="J15" i="91"/>
  <c r="K15" i="91"/>
  <c r="L15" i="91"/>
  <c r="F15" i="91"/>
  <c r="E17" i="90"/>
  <c r="F17" i="90"/>
  <c r="G17" i="90"/>
  <c r="H17" i="90"/>
  <c r="I17" i="90"/>
  <c r="J17" i="90"/>
  <c r="D17" i="90"/>
  <c r="N35" i="88"/>
  <c r="L35" i="88"/>
  <c r="L12" i="86"/>
  <c r="G17" i="67" s="1"/>
  <c r="J12" i="86"/>
  <c r="E17" i="67" s="1"/>
  <c r="H12" i="86"/>
  <c r="F12" i="86"/>
  <c r="D12" i="87"/>
  <c r="E12" i="87"/>
  <c r="G12" i="87"/>
  <c r="H12" i="87"/>
  <c r="I12" i="87"/>
  <c r="K12" i="87"/>
  <c r="L12" i="87"/>
  <c r="M12" i="87"/>
  <c r="O12" i="87"/>
  <c r="Q12" i="87"/>
  <c r="C12" i="87"/>
  <c r="K32" i="85"/>
  <c r="I32" i="85"/>
  <c r="K11" i="85"/>
  <c r="G12" i="67" s="1"/>
  <c r="I11" i="85"/>
  <c r="E12" i="67" s="1"/>
  <c r="J13" i="84"/>
  <c r="H13" i="84"/>
  <c r="M19" i="80"/>
  <c r="U19" i="80"/>
  <c r="I18" i="80"/>
  <c r="K18" i="80"/>
  <c r="M18" i="80"/>
  <c r="O18" i="80"/>
  <c r="Q18" i="80"/>
  <c r="S18" i="80"/>
  <c r="U18" i="80"/>
  <c r="W18" i="80"/>
  <c r="G18" i="80"/>
  <c r="I13" i="80"/>
  <c r="I19" i="80" s="1"/>
  <c r="K13" i="80"/>
  <c r="K19" i="80" s="1"/>
  <c r="M13" i="80"/>
  <c r="O13" i="80"/>
  <c r="O19" i="80" s="1"/>
  <c r="Q13" i="80"/>
  <c r="Q19" i="80" s="1"/>
  <c r="S13" i="80"/>
  <c r="S19" i="80" s="1"/>
  <c r="U13" i="80"/>
  <c r="W13" i="80"/>
  <c r="W19" i="80" s="1"/>
  <c r="G13" i="80"/>
  <c r="G19" i="80" s="1"/>
  <c r="F12" i="78"/>
  <c r="H12" i="78"/>
  <c r="J12" i="78"/>
  <c r="L12" i="78"/>
  <c r="N12" i="78"/>
  <c r="P12" i="78"/>
  <c r="R12" i="78"/>
  <c r="D12" i="78"/>
  <c r="H14" i="77"/>
  <c r="I14" i="77"/>
  <c r="J14" i="77"/>
  <c r="K14" i="77"/>
  <c r="L14" i="77"/>
  <c r="M14" i="77"/>
  <c r="N14" i="77"/>
  <c r="O14" i="77"/>
  <c r="P14" i="77"/>
  <c r="Q14" i="77"/>
  <c r="K43" i="76"/>
  <c r="O43" i="76"/>
  <c r="H42" i="76"/>
  <c r="I42" i="76"/>
  <c r="J42" i="76"/>
  <c r="K42" i="76"/>
  <c r="L42" i="76"/>
  <c r="M42" i="76"/>
  <c r="N42" i="76"/>
  <c r="O42" i="76"/>
  <c r="P42" i="76"/>
  <c r="Q42" i="76"/>
  <c r="G42" i="76"/>
  <c r="H32" i="76"/>
  <c r="I32" i="76"/>
  <c r="I43" i="76" s="1"/>
  <c r="J32" i="76"/>
  <c r="J43" i="76" s="1"/>
  <c r="K32" i="76"/>
  <c r="L32" i="76"/>
  <c r="L43" i="76" s="1"/>
  <c r="M32" i="76"/>
  <c r="M43" i="76" s="1"/>
  <c r="N32" i="76"/>
  <c r="N43" i="76" s="1"/>
  <c r="O32" i="76"/>
  <c r="P32" i="76"/>
  <c r="P43" i="76" s="1"/>
  <c r="Q32" i="76"/>
  <c r="Q43" i="76" s="1"/>
  <c r="G32" i="76"/>
  <c r="G43" i="76" s="1"/>
  <c r="H25" i="76"/>
  <c r="I25" i="76"/>
  <c r="J25" i="76"/>
  <c r="K25" i="76"/>
  <c r="L25" i="76"/>
  <c r="M25" i="76"/>
  <c r="N25" i="76"/>
  <c r="O25" i="76"/>
  <c r="P25" i="76"/>
  <c r="Q25" i="76"/>
  <c r="G25" i="76"/>
  <c r="G11" i="67" l="1"/>
  <c r="J40" i="91"/>
  <c r="L40" i="91"/>
  <c r="H40" i="91"/>
  <c r="H43" i="76"/>
  <c r="F40" i="91"/>
  <c r="H22" i="76"/>
  <c r="I22" i="76"/>
  <c r="J22" i="76"/>
  <c r="K22" i="76"/>
  <c r="L22" i="76"/>
  <c r="M22" i="76"/>
  <c r="N22" i="76"/>
  <c r="O22" i="76"/>
  <c r="P22" i="76"/>
  <c r="Q22" i="76"/>
  <c r="G22" i="76"/>
  <c r="H20" i="76"/>
  <c r="I20" i="76"/>
  <c r="J20" i="76"/>
  <c r="K20" i="76"/>
  <c r="L20" i="76"/>
  <c r="M20" i="76"/>
  <c r="N20" i="76"/>
  <c r="O20" i="76"/>
  <c r="P20" i="76"/>
  <c r="Q20" i="76"/>
  <c r="G20" i="76"/>
  <c r="H15" i="76"/>
  <c r="H26" i="76" s="1"/>
  <c r="I15" i="76"/>
  <c r="I26" i="76" s="1"/>
  <c r="I44" i="76" s="1"/>
  <c r="J15" i="76"/>
  <c r="K15" i="76"/>
  <c r="L15" i="76"/>
  <c r="L26" i="76" s="1"/>
  <c r="L44" i="76" s="1"/>
  <c r="M15" i="76"/>
  <c r="M26" i="76" s="1"/>
  <c r="M44" i="76" s="1"/>
  <c r="N15" i="76"/>
  <c r="O15" i="76"/>
  <c r="P15" i="76"/>
  <c r="P26" i="76" s="1"/>
  <c r="P44" i="76" s="1"/>
  <c r="Q15" i="76"/>
  <c r="Q26" i="76" s="1"/>
  <c r="Q44" i="76" s="1"/>
  <c r="G15" i="76"/>
  <c r="I41" i="72"/>
  <c r="K41" i="72"/>
  <c r="M41" i="72"/>
  <c r="O41" i="72"/>
  <c r="Q41" i="72"/>
  <c r="J40" i="72"/>
  <c r="L40" i="72"/>
  <c r="N40" i="72"/>
  <c r="P40" i="72"/>
  <c r="R40" i="72"/>
  <c r="J33" i="72"/>
  <c r="L33" i="72"/>
  <c r="N33" i="72"/>
  <c r="P33" i="72"/>
  <c r="R33" i="72"/>
  <c r="H33" i="72"/>
  <c r="E11" i="67" l="1"/>
  <c r="O26" i="76"/>
  <c r="O44" i="76" s="1"/>
  <c r="K26" i="76"/>
  <c r="K44" i="76" s="1"/>
  <c r="G26" i="76"/>
  <c r="G44" i="76" s="1"/>
  <c r="N26" i="76"/>
  <c r="N44" i="76" s="1"/>
  <c r="J26" i="76"/>
  <c r="J44" i="76" s="1"/>
  <c r="H44" i="76"/>
  <c r="J24" i="72"/>
  <c r="J41" i="72" s="1"/>
  <c r="L24" i="72"/>
  <c r="L41" i="72" s="1"/>
  <c r="N24" i="72"/>
  <c r="N41" i="72" s="1"/>
  <c r="P24" i="72"/>
  <c r="P41" i="72" s="1"/>
  <c r="R24" i="72"/>
  <c r="R41" i="72" s="1"/>
  <c r="E9" i="67" s="1"/>
  <c r="H24" i="72"/>
  <c r="H41" i="72" s="1"/>
  <c r="J16" i="72"/>
  <c r="J42" i="72" s="1"/>
  <c r="L16" i="72"/>
  <c r="L42" i="72" s="1"/>
  <c r="N16" i="72"/>
  <c r="N42" i="72" s="1"/>
  <c r="P16" i="72"/>
  <c r="P42" i="72" s="1"/>
  <c r="R16" i="72"/>
  <c r="R42" i="72" s="1"/>
  <c r="G9" i="67" s="1"/>
  <c r="G13" i="67" s="1"/>
  <c r="G22" i="67" s="1"/>
  <c r="H16" i="72"/>
  <c r="H42" i="72" s="1"/>
  <c r="H44" i="70" l="1"/>
  <c r="F44" i="70"/>
  <c r="J34" i="70"/>
  <c r="H34" i="70"/>
  <c r="J27" i="70"/>
  <c r="H27" i="70"/>
  <c r="G40" i="69"/>
  <c r="I40" i="69"/>
  <c r="K40" i="69"/>
  <c r="M40" i="69"/>
  <c r="O40" i="69"/>
  <c r="Q40" i="69"/>
  <c r="S40" i="69"/>
  <c r="U40" i="69"/>
  <c r="W40" i="69"/>
  <c r="Y40" i="69"/>
  <c r="AA40" i="69"/>
  <c r="AC40" i="69"/>
  <c r="AC41" i="69" s="1"/>
  <c r="E8" i="67" s="1"/>
  <c r="E13" i="67" s="1"/>
  <c r="E22" i="67" s="1"/>
  <c r="E40" i="69"/>
  <c r="G33" i="69"/>
  <c r="I33" i="69"/>
  <c r="K33" i="69"/>
  <c r="M33" i="69"/>
  <c r="O33" i="69"/>
  <c r="Q33" i="69"/>
  <c r="S33" i="69"/>
  <c r="U33" i="69"/>
  <c r="W33" i="69"/>
  <c r="Y33" i="69"/>
  <c r="AA33" i="69"/>
  <c r="AC33" i="69"/>
  <c r="E33" i="69"/>
  <c r="G41" i="69"/>
  <c r="I41" i="69"/>
  <c r="K41" i="69"/>
  <c r="O41" i="69"/>
  <c r="Q41" i="69"/>
  <c r="S41" i="69"/>
  <c r="W41" i="69"/>
  <c r="Y41" i="69"/>
  <c r="AA41" i="69"/>
  <c r="E41" i="69"/>
  <c r="F16" i="69"/>
  <c r="G16" i="69"/>
  <c r="G42" i="69" s="1"/>
  <c r="H16" i="69"/>
  <c r="I16" i="69"/>
  <c r="I42" i="69" s="1"/>
  <c r="J16" i="69"/>
  <c r="K16" i="69"/>
  <c r="L16" i="69"/>
  <c r="M16" i="69"/>
  <c r="N16" i="69"/>
  <c r="O16" i="69"/>
  <c r="O42" i="69" s="1"/>
  <c r="P16" i="69"/>
  <c r="Q16" i="69"/>
  <c r="Q42" i="69" s="1"/>
  <c r="R16" i="69"/>
  <c r="S16" i="69"/>
  <c r="T16" i="69"/>
  <c r="U16" i="69"/>
  <c r="V16" i="69"/>
  <c r="W16" i="69"/>
  <c r="W42" i="69" s="1"/>
  <c r="X16" i="69"/>
  <c r="Y16" i="69"/>
  <c r="Y42" i="69" s="1"/>
  <c r="Z16" i="69"/>
  <c r="AA16" i="69"/>
  <c r="AB16" i="69"/>
  <c r="AC16" i="69"/>
  <c r="E16" i="69"/>
  <c r="E42" i="69" s="1"/>
  <c r="U41" i="69" l="1"/>
  <c r="M41" i="69"/>
  <c r="AA42" i="69"/>
  <c r="S42" i="69"/>
  <c r="K42" i="69"/>
  <c r="AC42" i="69"/>
  <c r="U42" i="69"/>
  <c r="M42" i="69"/>
  <c r="J38" i="13"/>
  <c r="H38" i="13"/>
  <c r="J35" i="13"/>
  <c r="F24" i="2" s="1"/>
  <c r="H35" i="13"/>
  <c r="D24" i="2" s="1"/>
  <c r="J32" i="13"/>
  <c r="F23" i="2" s="1"/>
  <c r="H32" i="13"/>
  <c r="D23" i="2" s="1"/>
  <c r="D25" i="2" s="1"/>
  <c r="J12" i="13"/>
  <c r="H12" i="13"/>
  <c r="H23" i="13" s="1"/>
  <c r="D16" i="2" s="1"/>
  <c r="L39" i="16"/>
  <c r="J39" i="16"/>
  <c r="L35" i="16"/>
  <c r="J35" i="16"/>
  <c r="J40" i="16" s="1"/>
  <c r="D15" i="2" s="1"/>
  <c r="L25" i="16"/>
  <c r="F13" i="2" s="1"/>
  <c r="J25" i="16"/>
  <c r="D13" i="2" s="1"/>
  <c r="L13" i="16"/>
  <c r="F12" i="2" s="1"/>
  <c r="J13" i="16"/>
  <c r="D12" i="2" s="1"/>
  <c r="D14" i="2" s="1"/>
  <c r="J38" i="14"/>
  <c r="H38" i="14"/>
  <c r="J26" i="14"/>
  <c r="H26" i="14"/>
  <c r="J15" i="14"/>
  <c r="H15" i="14"/>
  <c r="T14" i="36"/>
  <c r="F8" i="2" s="1"/>
  <c r="R14" i="36"/>
  <c r="N14" i="36"/>
  <c r="D8" i="2" s="1"/>
  <c r="L14" i="36"/>
  <c r="J14" i="36"/>
  <c r="H14" i="36"/>
  <c r="C41" i="36"/>
  <c r="D41" i="36"/>
  <c r="E41" i="36"/>
  <c r="F41" i="36"/>
  <c r="G41" i="36"/>
  <c r="H41" i="36"/>
  <c r="D9" i="2" s="1"/>
  <c r="J41" i="36"/>
  <c r="K41" i="36"/>
  <c r="L41" i="36"/>
  <c r="M41" i="36"/>
  <c r="N41" i="36"/>
  <c r="O41" i="36"/>
  <c r="P41" i="36"/>
  <c r="F9" i="2" s="1"/>
  <c r="B14" i="36"/>
  <c r="C14" i="36"/>
  <c r="D14" i="36"/>
  <c r="E14" i="36"/>
  <c r="F14" i="36"/>
  <c r="G14" i="36"/>
  <c r="M14" i="36"/>
  <c r="P14" i="36"/>
  <c r="Q14" i="36"/>
  <c r="S14" i="36"/>
  <c r="D17" i="2" l="1"/>
  <c r="F25" i="2"/>
  <c r="F14" i="2"/>
  <c r="F10" i="2"/>
  <c r="L40" i="16"/>
  <c r="F15" i="2" s="1"/>
  <c r="J23" i="13"/>
  <c r="F16" i="2" s="1"/>
  <c r="D10" i="2"/>
  <c r="H14" i="109" l="1"/>
  <c r="A1" i="108"/>
  <c r="L22" i="100" l="1"/>
  <c r="N22" i="100" s="1"/>
  <c r="L17" i="100"/>
  <c r="N17" i="100" s="1"/>
  <c r="L16" i="100"/>
  <c r="N16" i="100" s="1"/>
  <c r="L15" i="100"/>
  <c r="N15" i="100" s="1"/>
  <c r="N14" i="100"/>
  <c r="L14" i="99"/>
  <c r="J14" i="99"/>
  <c r="L33" i="98"/>
  <c r="L36" i="98" s="1"/>
  <c r="J33" i="98"/>
  <c r="J36" i="98" s="1"/>
  <c r="P13" i="98"/>
  <c r="N13" i="98"/>
  <c r="J13" i="98"/>
  <c r="H13" i="98"/>
  <c r="R12" i="98"/>
  <c r="L12" i="98"/>
  <c r="R11" i="98"/>
  <c r="L11" i="98"/>
  <c r="R10" i="98"/>
  <c r="L10" i="98"/>
  <c r="K43" i="97"/>
  <c r="I43" i="97"/>
  <c r="G43" i="97"/>
  <c r="S25" i="97"/>
  <c r="Q25" i="97"/>
  <c r="M14" i="97"/>
  <c r="K14" i="97"/>
  <c r="H13" i="96"/>
  <c r="H15" i="96" s="1"/>
  <c r="F13" i="96"/>
  <c r="F15" i="96" s="1"/>
  <c r="J51" i="94"/>
  <c r="H51" i="94"/>
  <c r="P36" i="94"/>
  <c r="J36" i="94"/>
  <c r="P35" i="94"/>
  <c r="J35" i="94"/>
  <c r="N33" i="94"/>
  <c r="N37" i="94" s="1"/>
  <c r="N39" i="94" s="1"/>
  <c r="L33" i="94"/>
  <c r="L37" i="94" s="1"/>
  <c r="L39" i="94" s="1"/>
  <c r="H33" i="94"/>
  <c r="H37" i="94" s="1"/>
  <c r="H39" i="94" s="1"/>
  <c r="F33" i="94"/>
  <c r="F37" i="94" s="1"/>
  <c r="F39" i="94" s="1"/>
  <c r="P32" i="94"/>
  <c r="P31" i="94"/>
  <c r="J31" i="94"/>
  <c r="P30" i="94"/>
  <c r="J30" i="94"/>
  <c r="N23" i="94"/>
  <c r="L23" i="94"/>
  <c r="H23" i="94"/>
  <c r="F23" i="94"/>
  <c r="P22" i="94"/>
  <c r="J22" i="94"/>
  <c r="P20" i="94"/>
  <c r="J20" i="94"/>
  <c r="P19" i="94"/>
  <c r="J19" i="94"/>
  <c r="P23" i="94" l="1"/>
  <c r="P33" i="94"/>
  <c r="Q27" i="97"/>
  <c r="S27" i="97"/>
  <c r="R13" i="98"/>
  <c r="L13" i="98"/>
  <c r="E47" i="67"/>
  <c r="E49" i="67" s="1"/>
  <c r="E50" i="67" s="1"/>
  <c r="E51" i="67" s="1"/>
  <c r="P37" i="94"/>
  <c r="P39" i="94" s="1"/>
  <c r="J23" i="94"/>
  <c r="J33" i="94"/>
  <c r="J37" i="94"/>
  <c r="J39" i="94" s="1"/>
  <c r="L33" i="92" l="1"/>
  <c r="L34" i="92" s="1"/>
  <c r="F34" i="92"/>
  <c r="N23" i="89"/>
  <c r="L23" i="89"/>
  <c r="J40" i="86"/>
  <c r="H40" i="86"/>
  <c r="L28" i="86"/>
  <c r="J28" i="86"/>
  <c r="H28" i="86"/>
  <c r="F28" i="86"/>
  <c r="L25" i="86"/>
  <c r="H33" i="92" l="1"/>
  <c r="H34" i="92" s="1"/>
  <c r="J33" i="92"/>
  <c r="J34" i="92" s="1"/>
  <c r="J30" i="86"/>
  <c r="L30" i="86"/>
  <c r="F30" i="86"/>
  <c r="H30" i="86"/>
  <c r="M12" i="75" l="1"/>
  <c r="L35" i="74"/>
  <c r="J35" i="74"/>
  <c r="H10" i="74" s="1"/>
  <c r="L11" i="74"/>
  <c r="N10" i="74"/>
  <c r="L10" i="74" l="1"/>
  <c r="J12" i="74"/>
  <c r="H12" i="74"/>
  <c r="N12" i="74"/>
  <c r="L12" i="74"/>
  <c r="G13" i="5" l="1"/>
  <c r="E13" i="5"/>
  <c r="F5" i="4"/>
  <c r="F6" i="4"/>
  <c r="D6" i="4"/>
  <c r="D6" i="3"/>
  <c r="F5" i="3"/>
  <c r="F6" i="3"/>
  <c r="E21" i="67" l="1"/>
  <c r="G21" i="67"/>
  <c r="J11" i="70"/>
  <c r="H11" i="70"/>
  <c r="L11" i="70"/>
  <c r="E46" i="13"/>
</calcChain>
</file>

<file path=xl/sharedStrings.xml><?xml version="1.0" encoding="utf-8"?>
<sst xmlns="http://schemas.openxmlformats.org/spreadsheetml/2006/main" count="2363" uniqueCount="1079">
  <si>
    <t>یادداشت</t>
  </si>
  <si>
    <t>میلیون ریال</t>
  </si>
  <si>
    <t>موجودی نقد</t>
  </si>
  <si>
    <t>پیش پرداخت ها</t>
  </si>
  <si>
    <t>دارایی های ثابت مشهود</t>
  </si>
  <si>
    <t>سایر دارایی ها</t>
  </si>
  <si>
    <t>تسهیلات مالی</t>
  </si>
  <si>
    <t>اندوخته قانونی</t>
  </si>
  <si>
    <t>تفاوت تسعیر ارز عملیات خارجی</t>
  </si>
  <si>
    <t>سهام خزانه</t>
  </si>
  <si>
    <t>درآمد های عملیاتی</t>
  </si>
  <si>
    <t>بهای تمام شده درآمد های عملیاتی</t>
  </si>
  <si>
    <t>سود ناخالص</t>
  </si>
  <si>
    <t>سود عملیاتی</t>
  </si>
  <si>
    <t>هزینه های مالی</t>
  </si>
  <si>
    <t>سایر درآمد ها و هزینه های غیر عملیاتی</t>
  </si>
  <si>
    <t>سود خالص</t>
  </si>
  <si>
    <t>سود پایه هر سهم :</t>
  </si>
  <si>
    <t>سود سهام مصوب</t>
  </si>
  <si>
    <t>افزایش سرمایه</t>
  </si>
  <si>
    <t>مازاد تجدید ارزیابی دارایی های ثابت مشهود</t>
  </si>
  <si>
    <t>سود جامع سال</t>
  </si>
  <si>
    <t>صورت سود و زیان</t>
  </si>
  <si>
    <t>نفر</t>
  </si>
  <si>
    <t>کارکنان قراردادی</t>
  </si>
  <si>
    <t>روش مورد استفاده</t>
  </si>
  <si>
    <t>نوع دارایی</t>
  </si>
  <si>
    <t>نرخ استهلاک</t>
  </si>
  <si>
    <t>روش استهلاک</t>
  </si>
  <si>
    <t>ساختمان</t>
  </si>
  <si>
    <t>تاسیسات</t>
  </si>
  <si>
    <t>ماشین آلات و تجهیزات</t>
  </si>
  <si>
    <t>وسایل نقلیه</t>
  </si>
  <si>
    <t>اثاثه و منصوبات</t>
  </si>
  <si>
    <t>بهای تمام شده</t>
  </si>
  <si>
    <t>خالص</t>
  </si>
  <si>
    <t>ریالی</t>
  </si>
  <si>
    <t>ارزی</t>
  </si>
  <si>
    <t>جمع</t>
  </si>
  <si>
    <t>تجاری:</t>
  </si>
  <si>
    <t>اشخاص وابسته</t>
  </si>
  <si>
    <t>سایر</t>
  </si>
  <si>
    <t>مبلغ</t>
  </si>
  <si>
    <t>............</t>
  </si>
  <si>
    <t>.............</t>
  </si>
  <si>
    <t>تعداد سهام</t>
  </si>
  <si>
    <t>کاهش ارزش انباشته</t>
  </si>
  <si>
    <t>مبلغ دفتری</t>
  </si>
  <si>
    <t>مانده در ابتدای سال</t>
  </si>
  <si>
    <t>افزایش</t>
  </si>
  <si>
    <t>مانده در پایان سال</t>
  </si>
  <si>
    <t>استهلاک انباشته و کاهش ارزش انباشته</t>
  </si>
  <si>
    <t>حق امتیاز خدمات عمومی</t>
  </si>
  <si>
    <t>سرقفلی محل کسب</t>
  </si>
  <si>
    <t>دانش فنی</t>
  </si>
  <si>
    <t>بهای تمام شده یا مبلغ تجدید ارزیابی</t>
  </si>
  <si>
    <t>زمین</t>
  </si>
  <si>
    <t>ساختمان(اجاره سرمایه ای)</t>
  </si>
  <si>
    <t>دارایی های در جریان تکمیل</t>
  </si>
  <si>
    <t>اقلام سرمایه ای در انبار</t>
  </si>
  <si>
    <t>بر مبنای تجدید ارزیابی</t>
  </si>
  <si>
    <t>درصد تکمیل</t>
  </si>
  <si>
    <t>برآورد مخارج تکمیل</t>
  </si>
  <si>
    <t>مخارج انباشته</t>
  </si>
  <si>
    <t>تاثیر پروژه بر عملیات</t>
  </si>
  <si>
    <t>مخارج تامین مالی</t>
  </si>
  <si>
    <t>اوراق مشارکت</t>
  </si>
  <si>
    <t>مانده پایان سال</t>
  </si>
  <si>
    <t>................</t>
  </si>
  <si>
    <t>حقوق و دستمزد و مزایا</t>
  </si>
  <si>
    <t>حمل و نقل</t>
  </si>
  <si>
    <t>استهلاک</t>
  </si>
  <si>
    <t>اثر مالیاتی</t>
  </si>
  <si>
    <t>جمع کل</t>
  </si>
  <si>
    <t>مالیات پرداختنی</t>
  </si>
  <si>
    <t>یورو</t>
  </si>
  <si>
    <t>..........</t>
  </si>
  <si>
    <t>دریافتنی های بلند مدت</t>
  </si>
  <si>
    <t>دلار</t>
  </si>
  <si>
    <t xml:space="preserve">1-1- کلیات </t>
  </si>
  <si>
    <t>1-3- تعداد كاركنان</t>
  </si>
  <si>
    <t xml:space="preserve">سرمايه‌گذاري سريع‏المعامله در بازار </t>
  </si>
  <si>
    <t xml:space="preserve">ساير سرمايه‌گذاري‌هاى جارى </t>
  </si>
  <si>
    <t xml:space="preserve">سرمايه‌گذاري‌هاى جاری و بلندمدت در سهام شرکت‌ها </t>
  </si>
  <si>
    <t>سرمایه‌گذاری در سایر اوراق‌بهادار</t>
  </si>
  <si>
    <t>در زمان تحقق سود تضمین شده</t>
  </si>
  <si>
    <t>ماشين‏آلات و تجهیزات</t>
  </si>
  <si>
    <t>استهلاک دارایی‌های تجدید ارزیابی شده با توجه به مبلغ دفتری جدید (پس‌ از تجدید ارزیابی)، طی عمر مفید باقیمانده محاسبه و در حساب‌ها منظور‌ می‌شود.</t>
  </si>
  <si>
    <t xml:space="preserve"> مازاد تجدیدارزیابی دارایی‌ها</t>
  </si>
  <si>
    <t>افزايش‌ مبلغ‌ دفتري‌ يك‌ دارايي‌ ثابت‌ مشهود در نتيجه‌ تجديد ارزيابي‌ آن‌ (درآمد غيرعملياتي‌ تحقق‌‌نيافته‌ ناشي از تجديد ارزيابي‌) مستقيماً تحت‌ عنوان‌ مازاد تجديد ارزيابي‌ ثبت‌ و در ترازنامه‌ به ‌عنوان‌ بخشي‌ از حقوق‌ صاحبان‌ سرمايه‌ طبقه‌بندي‌ مي‌شود و در صورت‌ سود و زيان‌ جامع‌ انعكاس‌ مي‌يابد. هرگاه‌ افزايش‌ مزبور عكس‌ يك‌ كاهش‌ قبلي‌ ناشي از تجديد ارزيابي‌ باشد كه‌ به‌ عنوان‌ هزينه‌ شناسايي‌ گرديده‌ است‌، در اين ‌صورت،‌ اين‌ افزايش‌ تا ميزان‌ هزينه‌ قبلي‌ شناسايي‌ شده‌ در رابطه‌ با همان‌ دارايي‌ بايد به‌عنوان‌ درآمد به‌ سود و زيان‌ دوره‌ منظور شود.</t>
  </si>
  <si>
    <t>كاهش‌ مبلغ‌ دفتري‌ يك‌ دارايي‌ ثابت‌ مشهود در نتيجه‌ تجديد ارزيابي‌ آن‌ به ‌عنوان‌ هزينه‌ شناسايي‌ مي‌شود. هرگاه‌ كاهش‌ مزبور عكس‌ يك‌ افزايش‌ قبلي‌ ناشي از تجديد ارزيابي‌ باشد كه‌ به‌ حساب‌ مازاد تجديد ارزيابي‌ منظور شده‌ است‌، در اين ‌صورت، اين‌ كاهش‌ بايد تا ميزان‌ مازاد تجديد ارزيابي‌ مربوط‌ به‌ همان‌ دارايي‌ به‌ بدهکار حساب‌ مازاد تجديد ارزيابي‌ منظور گردد و در صورت‌ سود و زيان‌ جامع‌ انعكاس‌ يابد و باقيمانده‌ به‌عنوان‌ هزينه‌ شناسايي‌ شود.</t>
  </si>
  <si>
    <t xml:space="preserve">آزمون کاهش ارزش دارایی‌های نامشهود با عمر مفید نامعین، بدون توجه به وجود یا عدم وجود هرگونه نشانه‌ای دال بر امکان کاهش ارزش، بطور سالانه انجام می‌شود. </t>
  </si>
  <si>
    <t>هرگاه‌ تنها بخشي‌ از مجموع‌ سهام خزانه‌، واگذار شود، مبلغ‌ دفتري‌ هر سهم خزانه بر مبناي‌ ميانگين‌ بهاي‌ تمام‌ شده‌ مجموع‌ سهام خزانه محاسبه‌ می‌شود.</t>
  </si>
  <si>
    <t>افزایش ظرفیت</t>
  </si>
  <si>
    <t>ساير اشخاص</t>
  </si>
  <si>
    <t>تعداد</t>
  </si>
  <si>
    <t>...........</t>
  </si>
  <si>
    <t>تعهدات اجاره سرمایه‌ای</t>
  </si>
  <si>
    <t xml:space="preserve">سود (زيان) ناشى از فروش دارايي‌هاى ثابت مشهود </t>
  </si>
  <si>
    <t>سود (زیان) ناشی از فروش دارایی‌های نامشهود</t>
  </si>
  <si>
    <t>زيان كاهش ارزش سرمايه‏گذاري‌های بلندمدت</t>
  </si>
  <si>
    <t>درآمد (هزینه) ناشی از ارزیابی سرمایه‌گذاری‌های جاری سریع‌المعامله به ارزش بازار</t>
  </si>
  <si>
    <t>استهلاك</t>
  </si>
  <si>
    <t>........</t>
  </si>
  <si>
    <t>صورتهاي مالي</t>
  </si>
  <si>
    <t>مجمع عمومي عادي صاحبان سهام</t>
  </si>
  <si>
    <t>با احترام</t>
  </si>
  <si>
    <t>شماره صفحه</t>
  </si>
  <si>
    <t>اعضاي هيات مديره</t>
  </si>
  <si>
    <t>سمت</t>
  </si>
  <si>
    <t>امضا</t>
  </si>
  <si>
    <t>رئیس هیئت مدیره</t>
  </si>
  <si>
    <t>نایب رئیس هیئت مدیره</t>
  </si>
  <si>
    <t>عضو هیئت مدیره و مدیر عامل</t>
  </si>
  <si>
    <t xml:space="preserve">عضو هیئت مدیره </t>
  </si>
  <si>
    <t>.......................................</t>
  </si>
  <si>
    <t>نام نماینده اشخاص حقوقی</t>
  </si>
  <si>
    <t>........................</t>
  </si>
  <si>
    <t>پيشگفتار</t>
  </si>
  <si>
    <t>اين مجموعه، صورتهاى مالى نمونه‏اى است كه براساس استانداردهاى حسابدارى تهيه شده و در تهیه آن، مفروضات زير در نظر گرفته شده است:</t>
  </si>
  <si>
    <t>شركتى فرعى است كه شركت فرعی و وابسته ندارد لیکن دارای سرمایه‌گذاری در مشارکتی است که بر آن کنترل مشترک یا نفوذ قابل ملاحظه ندارد،</t>
  </si>
  <si>
    <t>در این خصوص توجه به نکات زیر نیز ضرورت دارد:</t>
  </si>
  <si>
    <t>در پايان، از تمامى افرادى كه در تهيه اين صورت‌هاى مالى نمونه مشاركت داشته‏اند، تشكر مى‏شود.</t>
  </si>
  <si>
    <t>ومن‏ا...التوفيق</t>
  </si>
  <si>
    <t>سازمان حسابرسى</t>
  </si>
  <si>
    <t xml:space="preserve"> </t>
  </si>
  <si>
    <t>  شرکت نمونه، شركتى توليدى و غيردولتى است،</t>
  </si>
  <si>
    <r>
      <t>·</t>
    </r>
    <r>
      <rPr>
        <sz val="7"/>
        <color theme="1"/>
        <rFont val="Times New Roman"/>
        <family val="1"/>
      </rPr>
      <t xml:space="preserve"> </t>
    </r>
  </si>
  <si>
    <t>سهام شركت در بورس اوراق بهادار مورد داد و ستد قرار مى‏گيرد،</t>
  </si>
  <si>
    <t xml:space="preserve"> شرکت دارای قسمتهاى مشمول «گزارشگرى برحسب قسمتهاى مختلف» است،</t>
  </si>
  <si>
    <t>شرکت دارای دارایی غیرجاری نگهداری شده برای فروش و عملیات متوقف شده می‌باشد.</t>
  </si>
  <si>
    <t>اقلام استثنایی قابل درج در سود و زیان عملیات در حال تداوم، در شرکت وجود دارد.</t>
  </si>
  <si>
    <t>در تهيه اين مجموعه بر افشاى مناسب و كافى اطلاعات تحت شرايط عمومى و كلى، تأكيد و از پرداختن به اطلاعات مرتبط با شرايط خاص، خوددارى شده است. به بيان ديگر، ملاك درج اقلام در صورتهاى مالى اساسى نمونه و يادداشتهاى توضيحى آن، غالبا عموميت و اهميت اقلام بوده است. از اين رو، در موارد با اهميت، اقلام بايد جداگانه گزارش شود و در خصوص سایر موارد مستلزم افشا، نیز بايد حسب مورد و ضرورت از استانداردهاى حسابدارى مربوط، پيروى گردد.</t>
  </si>
  <si>
    <t>صورتهاى مالى، مجموعه صورت‌هاى مالى اساسى و يادداشت‌هاى توضيحى را در بر مى‏گيرد. بنابراين، ارائه هر يك از اجزاى مزبور به تنهايى يا به صورت ناقص و تلقى آن به عنوان مجموعه‏اى كامل از صورت‌هاى مالى توسط مديريت، منطبق با استانداردهای حسابداری نیست و مى‏تواند باعث شود حسابرس بدون انجام رسيدگي‌هاى معمول و تنها با استناد به عدم‌افشاى كافى، نظر مردود اظهار كند.</t>
  </si>
  <si>
    <t>صورتهاى مالى شرکت، حاوى اصلاح اشتباهات بااهميت مربوط به سنوات قبل و تغيير در رويه‏هاى حسابدارى است كه اقلام مقايسه‏اى مربوط، ارائه مجدد شده است.</t>
  </si>
  <si>
    <r>
      <rPr>
        <sz val="7"/>
        <color theme="1"/>
        <rFont val="Times New Roman"/>
        <family val="1"/>
      </rPr>
      <t xml:space="preserve"> </t>
    </r>
    <r>
      <rPr>
        <sz val="13.5"/>
        <color theme="1"/>
        <rFont val="B Mitra"/>
        <charset val="178"/>
      </rPr>
      <t>صورتهاى مالى ارائه شده تنها نمونه‏اى از صورتهاى مالى يك شركت با ويژگيهاى بالاست. در بكارگيرى اين نمونه به جاى توجه صِرف به شكل ارائه صورتهاى مالى بايد بر محتواى اطلاعاتى كه در نظر است گزارش گردد، تأكيد شود.</t>
    </r>
  </si>
  <si>
    <t>صورت سود و زیان جامع</t>
  </si>
  <si>
    <t>.........</t>
  </si>
  <si>
    <t>• صورت وضعیت مالی</t>
  </si>
  <si>
    <t>4-5</t>
  </si>
  <si>
    <t>6-7</t>
  </si>
  <si>
    <t>• صورت جریان‌های نقدی</t>
  </si>
  <si>
    <t>• يادداشت‌هاي توضيحي</t>
  </si>
  <si>
    <t>• صورت سود و زيان جامع</t>
  </si>
  <si>
    <t xml:space="preserve"> • صورت سود و زيان</t>
  </si>
  <si>
    <t>• صورت تغییرات در حقوق مالکانه</t>
  </si>
  <si>
    <t>عضو هیئت مدیره و مدیرپروژه</t>
  </si>
  <si>
    <t>سال 13x1</t>
  </si>
  <si>
    <t>سال 13x2</t>
  </si>
  <si>
    <t>(تجدید ارایه شده)</t>
  </si>
  <si>
    <t>میلیون  ریال</t>
  </si>
  <si>
    <t>هزینه های اداری و عمومی</t>
  </si>
  <si>
    <t>سابر درآمدها</t>
  </si>
  <si>
    <t>سایر هزینه ها</t>
  </si>
  <si>
    <t>سود قبل از مالیات</t>
  </si>
  <si>
    <t>سود پایه هر سهم (ریال)</t>
  </si>
  <si>
    <t>غیر عملیاتی (ریال)</t>
  </si>
  <si>
    <t>عملیاتی (ریال)</t>
  </si>
  <si>
    <t xml:space="preserve"> میلیون ریال</t>
  </si>
  <si>
    <t>سایر اقلام سود و زیان جامع</t>
  </si>
  <si>
    <t>مالیات مربوط به سایر اقلام سود و زیان جامع</t>
  </si>
  <si>
    <t>سایر اقلام سود و زیان جامع سال پس از کسر مالیات</t>
  </si>
  <si>
    <t>دارایی ها</t>
  </si>
  <si>
    <t>بدهی های جاری</t>
  </si>
  <si>
    <t>سرمایه گذاری های کوتاه مدت</t>
  </si>
  <si>
    <t>موجودی مواد و کالا</t>
  </si>
  <si>
    <t>ذخایر</t>
  </si>
  <si>
    <t>پیش دریافتها</t>
  </si>
  <si>
    <t xml:space="preserve">جمع دارایی های جاری </t>
  </si>
  <si>
    <t>دارایی های غیر جاری</t>
  </si>
  <si>
    <t>جمع بدهی های جاری</t>
  </si>
  <si>
    <t>بدهی های غیر جاری</t>
  </si>
  <si>
    <t>سرمایه گذاری های بلند مدت</t>
  </si>
  <si>
    <t>پرداختی های بلند مدت</t>
  </si>
  <si>
    <t>تسهیلات مالی بلند مدت</t>
  </si>
  <si>
    <t>دارایی های نامشهود</t>
  </si>
  <si>
    <t>ذخیره مزایای پایان خدمت کارکنان</t>
  </si>
  <si>
    <t>جمع بدهی های غیر جاری</t>
  </si>
  <si>
    <t xml:space="preserve">جمع دارایی های غیر جاری </t>
  </si>
  <si>
    <t>سرمایه</t>
  </si>
  <si>
    <t>افزایش سرمایه در جریان</t>
  </si>
  <si>
    <t>صرف سهام</t>
  </si>
  <si>
    <t>صرف سهام خزانه</t>
  </si>
  <si>
    <t>مازاد تجدید ارزیابی دارایی ها</t>
  </si>
  <si>
    <t>سود انباشته</t>
  </si>
  <si>
    <t>جمع دارایی ها</t>
  </si>
  <si>
    <t>13x2/12/29</t>
  </si>
  <si>
    <t>صورت وضعیت مالی</t>
  </si>
  <si>
    <t>13x1/12/29</t>
  </si>
  <si>
    <t xml:space="preserve">دارایی های جاری </t>
  </si>
  <si>
    <t>پیمان‌های در جریان پیشرفت</t>
  </si>
  <si>
    <t>دریافتنی‌های تجاری و سایر دریافتنی‌ها</t>
  </si>
  <si>
    <t>حقوق مالکانه و بدهی‌ها</t>
  </si>
  <si>
    <t>حقوق مالکانه</t>
  </si>
  <si>
    <t>جمع حقوق مالکانه</t>
  </si>
  <si>
    <t>بدهی ها</t>
  </si>
  <si>
    <t>پرداختنی‌های تجاری و سایر پرداختنی‌ها</t>
  </si>
  <si>
    <t>سود سهام پرداختنی</t>
  </si>
  <si>
    <t>جمع حقوق مالکانه و بدهی‌ها</t>
  </si>
  <si>
    <t>صورت تغییرات در حقوق مالکانه</t>
  </si>
  <si>
    <t>سایر اندوخته‌ها</t>
  </si>
  <si>
    <t>مازاد تجدید ارزیابی دارایی‌ها</t>
  </si>
  <si>
    <t>مانده در 13x1/01/01</t>
  </si>
  <si>
    <t>اصلاح اشتباهات (یادداشت 37)</t>
  </si>
  <si>
    <t>تغییر در رویه‌های حسابداری (یادداشت 37)</t>
  </si>
  <si>
    <t>مانده تجدید ارائه شده در 13x1/01/01</t>
  </si>
  <si>
    <t>تغییرات حقوق مالکانه در سال 13x1</t>
  </si>
  <si>
    <t>سود خالص گزارش شده در صورت‌های مالی سال 13x1</t>
  </si>
  <si>
    <t>سود خالص تجدید ارائه شده سال 13x1</t>
  </si>
  <si>
    <t>سایر اقلام سود و زیان جامع پس از کسر مالیات</t>
  </si>
  <si>
    <t>سود جامع سال 13x1</t>
  </si>
  <si>
    <t>خرید سهام خزانه</t>
  </si>
  <si>
    <t>فروش سهام خزانه</t>
  </si>
  <si>
    <t>سود (زیان) حاصل از فروش سهام خزانه</t>
  </si>
  <si>
    <t>انتقال از سایر اقلام حقوق مالکانه به سود انباشته</t>
  </si>
  <si>
    <t>تخصیص به اندوخته قانونی</t>
  </si>
  <si>
    <t>تخصیص به سایر اندوخته‌ها</t>
  </si>
  <si>
    <t>مانده تجدید ارائه شده در 13x1/12/29</t>
  </si>
  <si>
    <t xml:space="preserve"> تغییرات حقوق مالکانه در سال 13x2</t>
  </si>
  <si>
    <t>سود خالص سال 13x2</t>
  </si>
  <si>
    <t>مانده در 13x2/12/29</t>
  </si>
  <si>
    <t>صورت جریان‌های نقدی</t>
  </si>
  <si>
    <t>جریان‌های نقدی حاصل از فعاليت‌هاي عملياتي</t>
  </si>
  <si>
    <t>نقد حاصل از عملیات</t>
  </si>
  <si>
    <t>پرداخت‌های نقدی بابت مالیات بر درآمد</t>
  </si>
  <si>
    <t>جريان ‌خالص ‌ورود‌ (خروج) ‌نقد حاصل از فعاليت‌هاي ‌عملياتي</t>
  </si>
  <si>
    <t>جریان‌های نقدی حاصل از فعاليت‌هاي سرمايه‌گذاري</t>
  </si>
  <si>
    <t>دریافت‌های نقدی حاصل از فروش دارايي‌هاي ثابت مشهود</t>
  </si>
  <si>
    <t>پرداخت‌های نقدی برای خرید دارايي‌هاي ثابت مشهود</t>
  </si>
  <si>
    <t>دریافت‌های نقدی حاصل از فروش دارايي‌هاي غیرجاری نگهداری‌شده برای فروش</t>
  </si>
  <si>
    <t>دریافت‌های نقدی حاصل از فروش دارايي‌هاي نامشهود</t>
  </si>
  <si>
    <t>پرداخت‌های نقدی برای خرید دارايي‌هاي نامشهود</t>
  </si>
  <si>
    <t>دریافت‌های نقدی حاصل از فروش سرمايه‌گذاري‌هاي بلندمدت</t>
  </si>
  <si>
    <t>پرداخت‌های نقدی برای تحصیل سرمايه‌گذاري‌هاي بلندمدت</t>
  </si>
  <si>
    <t>دریافت‌های نقدی حاصل از فروش سرمايه‌گذاري‌هاي کوتاه‌مدت</t>
  </si>
  <si>
    <t>دریافت‌های نقدی حاصل از استرداد تسهیلات اعطایی به دیگران</t>
  </si>
  <si>
    <t>دریافت‌های نقدی حاصل از سود تسهیلات اعطایی به دیگران</t>
  </si>
  <si>
    <t>دریافت‌های نقدی حاصل از سود‌ سهام</t>
  </si>
  <si>
    <t>دریافت‌های نقدی حاصل از سود سایر سرمایه‌گذاری‌ها</t>
  </si>
  <si>
    <t>جريان خالص ورود (خروج) نقد حاصل از فعاليت‌هاي سرمايه‌گذاري</t>
  </si>
  <si>
    <t>جريان خالص ورود (خروج) نقد قبل از فعاليت‌هاي تامين مالي</t>
  </si>
  <si>
    <t>جریان‌های نقدی حاصل از فعاليت‌هاي تامين مالي</t>
  </si>
  <si>
    <t>دریافت‌های نقدی حاصل از افزايش سرمايه</t>
  </si>
  <si>
    <t>دریافت‌های نقدی حاصل از صرف سهام</t>
  </si>
  <si>
    <t>پرداخت‌های نقدی برای خرید سهام خزانه</t>
  </si>
  <si>
    <t>دریافت‌های نقدی حاصل از تسهيلات</t>
  </si>
  <si>
    <t>پرداخت‌های نقدی بابت اصل تسهيلات</t>
  </si>
  <si>
    <t>پرداخت‌های نقدی بابت سود تسهيلات</t>
  </si>
  <si>
    <t>دریافت‌های نقدی حاصل از انتشار اوراق مشارکت</t>
  </si>
  <si>
    <t>پرداخت‌های نقدی بابت اصل اوراق مشارکت</t>
  </si>
  <si>
    <t>پرداخت‌های نقدی بابت سود اوراق مشارکت</t>
  </si>
  <si>
    <t>پرداخت‌های نقدی بابت اصل اقساط اجاره سرمایه‌ای</t>
  </si>
  <si>
    <t>پرداخت‌های نقدی بابت سود اجاره سرمایه‌ای</t>
  </si>
  <si>
    <t>پرداخت‌های نقدی بابت سود سهام</t>
  </si>
  <si>
    <t>جريان خالص ورود (خروج) نقد حاصل از فعاليت‌هاي تامين مالي</t>
  </si>
  <si>
    <t>خالص افزايش (کاهش) در موجودی نقد</t>
  </si>
  <si>
    <t>مانده موجودی نقد در ابتدای سال</t>
  </si>
  <si>
    <t>تاثير تغييرات نرخ ارز</t>
  </si>
  <si>
    <t>مانده موجودی نقد در پايان سال</t>
  </si>
  <si>
    <t>معاملات غيرنقدي</t>
  </si>
  <si>
    <t xml:space="preserve">1- تاريخچه فعاليت شركت </t>
  </si>
  <si>
    <t>شركت پیمانکاری نمونه (سهامی عام) به شناسه ملی ..... در تاريخ ..... به صورت شركت سهامى خاص تاسيس شده و طى شماره ..... مورخ ..... در اداره ثبت شركت‌ها و مالكيت صنعتى ..... (محل ثبت) به ثبت رسيد. شرکت در تاريخ ..... به موجب صورتجلسه مجمع عمومی فوق‌العاده مورخ ..... به شركت سهامى عام تبديل و در تاريخ ..... در ..... [بورس اوراق بهادار تهران/فرابورس ایران] پذيرفته شده است. در حال حاضر، شركت پیمانکاری نمونه جزو شرکت‌های فرعى شركت ..... است و شرکت نهايى گروه، شركت ..... مي‌باشد. نشانی مركز اصلى شركت ..... و محل فعالیت اصلی آن در شهر ..... واقع است.</t>
  </si>
  <si>
    <t>[تغییر نام شرکت یا سایر شناسه‌های هویت، نسبت به دوره قبل، باید افشا شود.]</t>
  </si>
  <si>
    <t xml:space="preserve">1-2- فعاليت اصلى </t>
  </si>
  <si>
    <t>موضوع فعاليت شركت طبق ماده ..... اساسنامه، ..... می‌باشد. فعالیت اصلی شرکت طی سال مورد گزارش ..... بوده است.</t>
  </si>
  <si>
    <t>ميانگين ماهانه تعداد كاركنان در استخدام و نیز تعداد کارکنان شرکت‌های خدماتی که بخشی از امور خدماتی شرکت را به عهده دارند، طى سال به شرح زير بوده است:</t>
  </si>
  <si>
    <t>کارکنان دائم</t>
  </si>
  <si>
    <t>.....</t>
  </si>
  <si>
    <t>کارکنان شرکت‌های خدماتی</t>
  </si>
  <si>
    <t>هر گونه آثار بااهمیت آتی ناشی از اجرای استاندارد حسابداری 35 با عنوان «مالیات بر درآمد»، بر شرکت، در اینجا توضیح داده شود.</t>
  </si>
  <si>
    <t>3-1- مبانی اندازه‌گیری استفاده شده در تهیه صورت‌های مالی</t>
  </si>
  <si>
    <t>صورت‌های مالی اساسا بر مبنای بهای تمام شده تاریخی تهیه و در موارد زیر از ارزش‌های جاری استفاده شده است:</t>
  </si>
  <si>
    <t>1- سرمایه‌گذاری‌های جاری سریع‌المعامله طبق روش ارزش بازار (یادداشت 20)</t>
  </si>
  <si>
    <t>[1] رویه‌های حسابداری که در شرکت موضوعیت ندارد، نباید افشا شود.</t>
  </si>
  <si>
    <t xml:space="preserve">2- ماشین‌آلات و تجهیزات بر مبنای روش تجدید ارزیابی (یادداشت 2-12) </t>
  </si>
  <si>
    <t>3-2- درآمد عملیاتی و بهای تمام شده درآمد عملیاتی</t>
  </si>
  <si>
    <t>3-2-1- درآمد پيمان‌ به‌ ارزش‌ منصفانه‌ مابه‌ازاي‌ دريافتي‌ يا دريافتني‌ اندازه‌گيري‌ مي‌شود. هرگاه‌ بتوان‌ ماحصل‌ يك‌ پيمان‌ بلندمدت‌ را به‌ گونه‌اي‌ قابل‌ اتكا برآورد كرد، سهم‌ مناسبي‌ از درآمد و مخارج‌ كل‌ پيمان‌ (با توجه‌ به ميزان‌ تكميل‌ پيمان‌ در تاريخ‌ صورت وضعیت مالی و متناسب‌ با نوع‌ عمليات‌ و صنعت‌ مورد فعاليت‌) به‌ ترتيب‌ به عنوان‌ درآمد و هزينه‌ شناسايي‌ می‌شود. هرگاه‌ ماحصل‌ يك‌ پيمان‌ بلندمدت‌ را نتوان‌ به‌گونه‌اي‌ قابل‌اتكا برآورد كرد: (الف) درآمد تا ميزان‌ مخارج‌ تحمل‌شده‌اي‌ كه‌ احتمال‌ بازيافت‌ آن‌ وجود دارد شناسايي‌ می‌شود، و (ب) مخارج‌ پيمان‌ در دوره‌ وقوع‌ به عنوان‌ هزينه‌ شناسايي‌ می‌شود. درآمد پیمان، بیانگر ارزش کار انجام شده طی سال می‌باشد که با توجه به میزان تکمیل پیمان طبق روش مندرج در بند 2-2-3 محاسبه گردیده و در نتیجه در برگیرنده مبالغ صورت وضعیت نشده نیز می‌باشد. هرگاه‌ انتظار رود كه‌ پيمان‌ منجر به‌ زيان‌ گردد (كل‌ مخارج‌ پيمان‌ از كل‌ درآمد پيمان‌ تجاوز كند)، زيان‌ مربوط‌، فورا به عنوان‌ هزينه‌ دوره‌ شناسايي‌ و در سرفصل بهای تمام شده درآمد عملیاتی منعکس می‌شود.</t>
  </si>
  <si>
    <t xml:space="preserve">3-2-2- میزان تکمیل پیمان با استفاده از نسبت مخارج تحمل شده پیمان جهت انجام کار انجام شده تا تاریخ صورت وضعیت مالی به برآورد کل مخارج پیمان تعیین می‌شود. </t>
  </si>
  <si>
    <t>3-2-3- مخارج پیمان</t>
  </si>
  <si>
    <t>مخارج‌ پيمان‌ مشتمل‌ بر (الف) مخارجي‌ كه‌ مستقيما با يك‌ پيمان‌ مشخص‌ مرتبط‌ است‌، (ب) مخارجي‌ كه‌ بين‌ پيمان‌ها مشترك‌ بوده‌ و تسهيم‌ آن‌ به‌ پيمان‌هاي‌ جداگانه‌ امكان‌پذير است‌، و (ج) ساير مخارجي‌ كه‌ به‌ موجب‌ مفاد پيمان‌ مشخصا قابل‌ مطالبه‌ از كارفرما است، می‌باشد.</t>
  </si>
  <si>
    <t>3-3- تسعیر ارز</t>
  </si>
  <si>
    <t>3-3-1- اقلام پولى ارزى با نرخ قابل دسترس ارز در تاريخ صورت وضعیت مالی و اقلام غيرپولى كه به بهاى تمام شده ارزی اندازه‌گیری شده است، با نرخ قابل دسترس ارز در تاریخ انجام معامله، تسعیر می‌شود. نرخ‌های قابل دسترس به شرح زیر است:</t>
  </si>
  <si>
    <t>مانده‌ها و معاملات مرتبط</t>
  </si>
  <si>
    <t>نوع ارز</t>
  </si>
  <si>
    <t>نرخ تسعیر</t>
  </si>
  <si>
    <t>دلیل استفاده از نرخ</t>
  </si>
  <si>
    <t>تسهیلات ارزی</t>
  </si>
  <si>
    <t>دریافتنی‌های ارزی</t>
  </si>
  <si>
    <t>بانک مرکزی</t>
  </si>
  <si>
    <t>نیمایی</t>
  </si>
  <si>
    <t>.... ریال</t>
  </si>
  <si>
    <t>.......</t>
  </si>
  <si>
    <t>......</t>
  </si>
  <si>
    <t>3-3-2- تفاوت‌های ناشی از تسویه یا تسعیر اقلام پولی ارزی حسب مورد به شرح زیر در حساب‌ها منظور می‌شود:</t>
  </si>
  <si>
    <t xml:space="preserve">الف - تفاوت‌های تسعیر بدهی‌های ارزی مربوط به دارایی‌های واجد شرایط، به بهای تمام شده آن دارایی منظور می‌شود. </t>
  </si>
  <si>
    <t>ب – در سایر موارد، به عنوان درآمد یا هزینه دوره وقوع شناسایی و در صورت سود و زیان گزارش می‌شود.</t>
  </si>
  <si>
    <t>3-3-3- در صورت وجود نرخ‌های متعدد برای یک ارز، از نرخی برای تسعیر استفاده می‌شود که جریان‌های نقدی آتی ناشی از معامله یا مانده حساب مربوط، بر حسب آن تسویه می‌شود. اگر تبدیل دو واحد پول به یکدیگر به صورت موقت ممکن نباشد، نرخ مورد استفاده، نرخ اولین تاریخی است که در آن، تبدیل امکان‌پذیر می‌شود.</t>
  </si>
  <si>
    <t>3-4- مخارج تامين مالى</t>
  </si>
  <si>
    <t>مخارج تامين مالى در دوره وقوع به عنوان هزينه شناسايى مى‏شود، به استثناى مخارجى كه مستقيما قابل انتساب به تحصيل «دارايي‌هاى واجد شرايط» است.</t>
  </si>
  <si>
    <t>3-5- دارايي‌هاى ثابت مشهود</t>
  </si>
  <si>
    <t>3-5-1- دارايي‌هاى ثابت مشهود، به استثناى موارد مندرج در يادداشت‌های 2-5-3 و 3-5-3، بر مبناى بهاى تمام شده اندازه‌گیری مى‏شود. مخارج بعدی مرتبط با دارایی‌های ثابت مشهود که موجب بهبود وضعیت دارایی در مقایسه با استاندارد عملکرد ارزیابی شده اولیه آن گردد و منجر به افزایش منافع اقتصادی حاصل از دارایی شود، به مبلغ دفتری دارایی اضافه وطی عمر مفید باقیمانده دارایی‌های مربوط مستهلک می‌شود. مخارج روزمره تعمیر و نگهداری دارایی‌ها که به منظور حفظ وضعیت دارایی در مقایسه با استاندارد عملکرد ارزیابی شده اولیه دارایی انجام می‌شود، در زمان وقوع به عنوان هزینه شناسایی می‌گردد.</t>
  </si>
  <si>
    <t>3-5-2- ماشين‌آلات و تجهیزات بر مبناى مبلغ تجديد ارزيابى در حساب‌ها انعکاس یافته است. تجدید ارزیابی در تاریخ ..... و با استفاده از كارشناسان مستقل، صورت پذیرفته است. تناوب تجديد ارزيابي به تغييرات ارزش منصفانه دارايي‌هاي تجديد ارزيابي شده بستگي دارد. چنانچه ارزش منصفانه دارايي‌هاي تجديد ارزيابي‌شده، تفاوت بااهميتي با مبلغ دفتري آن داشته باشد، تجديد ارزيابي بعدي ضرورت دارد. دوره تناوب تجدید ارزیابی ..... ساله می‌باشد.</t>
  </si>
  <si>
    <t>3-5-3- دارایی‌های ثابت مشهود تحصیل شده از طریق قرارداد اجاره به شرط تملیک، به «اقل ارزش منصفانه دارایی در آغاز اجاره و ارزش فعلی حداقل مبالغ اجاره» اندازه‌گیری می‌شود. جهت محاسبه ارزش فعلی حداقل مبالغ اجاره، از نرخ ضمنی سود تضمین شده اجاره استفاده می‌گردد.</t>
  </si>
  <si>
    <t>3-5-4- استهلاك دارايي‌هاى ثابت مشهود، مشتمل بر دارایی‌های ناشی از اجاره سرمایه‌ای، با توجه به الگوی مصرف منافع اقتصادی آتی مورد انتظار (شامل عمر مفید برآوردی) دارایی‌های مربوط و با در نظر گرفتن آيين‌نامه استهلاكات موضوع ماده 149 اصلاحیه مصوب 31/04/1394 قانون ماليات‌هاى مستقيم مصوب اسفند 1366 و اصلاحيه‏هاى بعدى آن و بر اساس نرخ‌ها و روش‌های زیر محاسبه مى‏شود:</t>
  </si>
  <si>
    <t>نوع دارايى</t>
  </si>
  <si>
    <t>.................</t>
  </si>
  <si>
    <t>...............</t>
  </si>
  <si>
    <t>....................</t>
  </si>
  <si>
    <t>...................</t>
  </si>
  <si>
    <t>3-5-4-1- براى دارايي‌هاى ثابتى كه طى ماه تحصيل مي‌شود و مورد بهره‏بردارى قرار مى‏گيرد، استهلاك از اول ماه بعد محاسبه و در حساب‌ها منظور مي‌شود. در مواردى كه هر يك از دارايي‌هاى استهلاك‌پذير (به استثنای ساختمان‌ها و تاسیسات ساختمانی) پس از آمادگى جهت بهره‌بردارى به علت تعطيل كار يا علل ديگر براى بیش از 6 ماه متوالی در یک دوره مالی مورد استفاده قرار نگيرد، ميزان استهلاك آن براى مدت ياد شده معادل 30 درصد نرخ استهلاك منعكس در جدول بالاست. در این صورت چنانچه محاسبه استهلاك بر حسب مدت باشد، 70% مدت زمانی که دارایی مـورد استفاده قرار نگرفته است، به باقی‌مانده مدت تعیین شده براي استهلاك دارایی در این جدول اضافه خواهد شد.</t>
  </si>
  <si>
    <t xml:space="preserve">3-5-4-2- </t>
  </si>
  <si>
    <t xml:space="preserve">3-6- </t>
  </si>
  <si>
    <t xml:space="preserve">3-6-1- </t>
  </si>
  <si>
    <t xml:space="preserve">3-6-2- </t>
  </si>
  <si>
    <t xml:space="preserve">3-7- </t>
  </si>
  <si>
    <t>دارایی‌های نامشهود</t>
  </si>
  <si>
    <t xml:space="preserve">3-7-1- </t>
  </si>
  <si>
    <t xml:space="preserve">دارایی‌های نامشهود، بر مبناى بهاى تمام شده اندازه‌گیری و در حساب‌ها ثبت مى‏شود. </t>
  </si>
  <si>
    <t xml:space="preserve">3-7-2- </t>
  </si>
  <si>
    <t>استهلاک دارایی‌های نامشهود با عمر مفید معین، با توجه به الگوی مصرف منافع اقتصادی آتی مورد انتظار مربوط و بر اساس نرخ‌ها و روش‌های زیر محاسبه می‌شود:</t>
  </si>
  <si>
    <t>نرم‌افزارها</t>
  </si>
  <si>
    <t>……….</t>
  </si>
  <si>
    <t>………….</t>
  </si>
  <si>
    <t>………..</t>
  </si>
  <si>
    <t>………</t>
  </si>
  <si>
    <t>…………</t>
  </si>
  <si>
    <t xml:space="preserve">3-7-3- </t>
  </si>
  <si>
    <t>سرقفلی محل کسب به دلیل عمر مفید نامعین، مستهلک نمی‌شود.</t>
  </si>
  <si>
    <t>3-8- زیان کاهش ارزش دارایی‌ها</t>
  </si>
  <si>
    <t xml:space="preserve">3-8-1- </t>
  </si>
  <si>
    <t>در پایان هر دوره گزارشگری، در صورت وجود هرگونه نشانه‌ای دال بر امکان کاهش ارزش دارایی‌ها، آزمون کاهش ارزش انجام می‌گیرد. در این صورت مبلغ بازیافتنی دارایی برآورد و با ارزش دفتری آن مقایسه می‌گردد.</t>
  </si>
  <si>
    <t xml:space="preserve">3-8-2- </t>
  </si>
  <si>
    <t xml:space="preserve">3-8-3- </t>
  </si>
  <si>
    <t>مبلغ بازیافتنی یک دارایی، ارزش فروش به کسر مخارج فروش یا ارزش اقتصادی، هر کدام بیشتر است می‌باشد. ارزش اقتصادی برابر با ارزش فعلی جریان‌های نقدی آتی ناشی از دارایی با استفاده از نرخ تنزیل قبل از مالیات که بیانگر ارزش زمانی پول و ریسک‌های مختص دارایی که جریان‌های نقدی آتی برآوردی بابت آن تعدیل نشده است، می‌باشد.</t>
  </si>
  <si>
    <t xml:space="preserve">3-9- </t>
  </si>
  <si>
    <t>موجودى مواد و كالا</t>
  </si>
  <si>
    <t>موجودى مواد و كالا شامل موجودی مصالح و قطعات و لوازم یدکی بر مبنای «اقل بهاى تمام شده و خالص ارزش فروش» هر یک از اقلام/ گروه‌هاى اقلام مشابه اندازه‌گیری مى‏شود. در صورت فزونى بهاى تمام شده نسبت به خالص ارزش فروش، مابه‌التفاوت به عنوان زیان كاهش ارزش موجودى شناسايى مى‏شود. بهاى تمام شده موجودي‌ها با بكارگيرى روش‌هاى زير تعيين می‌گردد:</t>
  </si>
  <si>
    <t>مواد و مصالح ساختمانی</t>
  </si>
  <si>
    <t>قطعات و لوازم يدكى</t>
  </si>
  <si>
    <t>ميانگين موزون</t>
  </si>
  <si>
    <t xml:space="preserve">3-10- </t>
  </si>
  <si>
    <t xml:space="preserve">دارایی‌های غیرجاری نگهداری‌شده برای فروش </t>
  </si>
  <si>
    <t xml:space="preserve">3-10-1- </t>
  </si>
  <si>
    <t xml:space="preserve">3-10-2- </t>
  </si>
  <si>
    <t>دارایی‌های غیرجاری نگهداری شده برای فروش، «به اقل مبلغ دفتری و خالص ارزش فروش» اندازه‌گیری می‌گردد.</t>
  </si>
  <si>
    <t>3-11-</t>
  </si>
  <si>
    <t>ذخایر، بدهی‌هایی هستند که زمان تسویه و یا تعیین مبلغ آن توام با ابهام نسبتا قابل توجه است. ذخایر زمانی شناسایی می‌شوند که شرکت دارای تعهد فعلی (قانونی یا عرفی) در نتیجه رویدادهای گذشته باشد، خروج منافع اقتصادی برای تسویه تعهد محتمل باشد و مبلغ تعهد به گونه‌ای اتکاپذیر قابل براورد باشد.</t>
  </si>
  <si>
    <t xml:space="preserve">3-11-1- </t>
  </si>
  <si>
    <t>ذخیره زیان‌های قابل‌ پیش‌بینی</t>
  </si>
  <si>
    <t>جهت‌ كليه‌ زيان‌هاي‌ قابل‌ پيش‌بيني‌ تا تكميل‌ هر پيمان‌ ذخيره‌ لازم‌ محاسبه‌ و در حساب‌ها منظور مي‌شود. ذخیره زیان قابل پیش‌بینی هر پیمان تا سقف مانده حساب پیمان در جریان پیشرفت مربوط، از آن کسر و مازاد آن به عنوان ذخیره زیان‌های قابل پیش‌بینی در سرفصل ذخایر منعکس می‌شود.</t>
  </si>
  <si>
    <t>3-12- سرمایه‌گذاری‌ها</t>
  </si>
  <si>
    <t>اندازه‌گیری</t>
  </si>
  <si>
    <t>سرمايه‌گذاري‌هاى بلندمدت</t>
  </si>
  <si>
    <t>سرمايه‌گذاري‌ در اوراق‌بهادار</t>
  </si>
  <si>
    <t>بهـاى تمـام شــده به كسـر کاهش ارزش انباشته هر یک از سرمایه‌گذاری‌ها</t>
  </si>
  <si>
    <t>سرمايه‌گذاري‌هاى جارى</t>
  </si>
  <si>
    <t>ارزش بازار مجموعه‌ (پرتفوي‌) سرمايه‌گذاري‌هاي‌ مزبور</t>
  </si>
  <si>
    <t xml:space="preserve">اقل بهای تمام شده و خالص ارزش فروش هر یک از سرمايه‌گذاري‌ها </t>
  </si>
  <si>
    <t>شناخت درآمد</t>
  </si>
  <si>
    <t>در زمان تصويب سود توسط مجمع عمومى صاحبان سهام شركت سرمايه‏پذير (تا تاريخ صورت وضعیت مالی)</t>
  </si>
  <si>
    <t>3-13- اوراق مشارکت</t>
  </si>
  <si>
    <t>اوراق‌ مشارکت منتشر شده به کسر، بر مبنای روش «ناخالص» در حساب‌ها ثبت می‌گردد. مبلغ کسر اوراق مشارکت (شامل مخارج انتشار آن) در مقاطع سررسید پرداخت سود و کارمزد بر اساس روش «نرخ سود تضمین‌شده موثر» مستهلک می‌گردد.</t>
  </si>
  <si>
    <t>3-14- سهام خزانه</t>
  </si>
  <si>
    <t xml:space="preserve">3-14-1- </t>
  </si>
  <si>
    <t>سهام خزانه به روش بهای تمام شده در دفاتر شناسایی و ثبت می‌شود و به عنوان یک رقم کاهنده در بخش حقوق مالکانه در صورت وضعیت مالی ارائه می‌شود. در زمان خريد، فروش، انتشار يا ابطال ابزار‌هاي مالكانه خود شرکت، هيچ‌ سود يا زياني در صورت سود و زيان شناسايي نمی‌شود. مابه‌ازای پرداختي يا دريافتی بايد بطور مستقیم در بخش حقوق مالکانه شناسايي گردد.</t>
  </si>
  <si>
    <t xml:space="preserve">3-14-2- </t>
  </si>
  <si>
    <t xml:space="preserve">3-14-3- </t>
  </si>
  <si>
    <t>در تاریخ گزارشگری، مانده بدهکار در حساب «صرف (کسر) سهام خزانه» به حساب سود (زیان) انباشته منتقل می‌شود. مانده بستانکار حساب مزبور تا میزان کسر سهام خزانه منظور شده قبلی به حساب سود (زیان) انباشته، به آن حساب منظور و باقیمانده به عنوان «صرف سهام خزانه» در صورت وضعیت مالی در بخش حقوق مالکانه ارائه و در زمان فروش کل سهام خزانه، به حساب سود (زیان) انباشته منتقل می‌شود.</t>
  </si>
  <si>
    <t xml:space="preserve">3-14-4- </t>
  </si>
  <si>
    <t>4-1- قضاوت‌ها در فرآیند بکارگیری رویه‌های حسابداری</t>
  </si>
  <si>
    <t>4-1-1- طبقه‌بندی سرمایه‌گذاری‌ها در طبقه دارایی‌های غیرجاری</t>
  </si>
  <si>
    <t>هیات مدیره با بررسی نگهداشت سرمایه و نقدینگی مورد نیاز، قصد نگهداري‌ سرمایه‌گذاری‌های بلندمدت براي‌ مدت‌ طولاني را ‌دارد. این سرمایه‌گذاری‌ها با قصد استفاده‌ مستمر توسط‌ شرکت نگهداري‌ مي‌شود و هدف‌ آن‌ نگهداري‌ پرتفويي‌ از سرمايه‌گذاري‌ها جهت‌ تامين‌ درآمد و يا رشد سرمايه‌ براي‌ شرکت است‌.</t>
  </si>
  <si>
    <t>4-2- قضاوت مربوط به براوردها</t>
  </si>
  <si>
    <t xml:space="preserve">4-2-1- تجدید ارزیابی ماشين‌آلات و تجهیزات </t>
  </si>
  <si>
    <t>ماشين‌آلات و تجهیزات بر مبناى مبلغ تجديد ارزيابى در حساب‌ها انعکاس یافته است. تجدید ارزیابی با استفاده از كارشناسان مستقل، صورت پذیرفته است. مفروضات مورد استفاده برای تعیین ارزش منصفانه به شرح زیر است:</t>
  </si>
  <si>
    <t>[اطلاعات در خصوص داده‌های مورد استفاده و تکنیک‌های ارزیابی]</t>
  </si>
  <si>
    <t>4-2-2- زيان‌هاي‌ قابل‌ پيش‌بيني</t>
  </si>
  <si>
    <t>هیات مدیره با احتساب‌ مبالغ‌ براوردي‌ هزينه‌ كارهاي‌ اصلاحي‌ و تضميني‌ و هرگونه‌ هزينه‌هاي‌ مشابهي‌ كه‌ تحت‌ شرايط‌ پيمان‌ قابل‌ بازيافت‌ نيست و نیز بدون‌ توجه‌ به‌ (1) شروع‌ يا عدم‌ شروع‌ كار پيمان، (2) حصه‌اي‌ از كار كه‌ تا تاريخ‌ صورت وضعیت مالی انجام‌ شده‌ است‌ و (3) ميزان‌ سودي‌ كه‌ انتظار مي‌رود از پيمان‌هاي‌ ديگر حاصل‌ شود، زيان‌هايي‌ كه‌ انتظار مي‌رود در طول‌ مدت‌ هر پيمان‌ ايجاد شود را براورد نموده است. همچنين‌ در مواردي‌ كه‌ پيمان‌هاي‌ غيرسودآور، داراي‌ چنان‌ ابعادي‌ باشد كه‌ بتوان‌ انتظار داشت‌ بخش‌ قابل‌ توجهي‌ از ظرفيت‌ شرکت را براي‌ مدت‌ زيادي‌ اشغال‌ كند، مخارج‌ اداري‌ مربوط‌ را كه‌ قرار است‌ شرکت طي‌ مدت‌ تكميل‌ پيمان‌ متحمل‌ گردد نيز در محاسبه‌ رقم‌ زيان‌ قابل‌ پيش‌بيني‌ منظور مي‌شود.</t>
  </si>
  <si>
    <t>4-2-3- برآورد مخارج تکمیل</t>
  </si>
  <si>
    <t xml:space="preserve">در تعيين‌ كل‌ مخارج‌ پيمان‌ نه‌ تنها مجموع‌ مخارج‌ تا تاريخ‌ صورت وضعیت مالی و مجموع‌ مخارج‌ تخميني‌ بعدي‌ تا مرحله‌ تكميل‌ مد نظر قرار گرفته، بلكه‌ مخارج‌ آتي‌ كارهاي‌ اصلاحي‌، كارهاي‌ تضميني‌ و هرگونه‌ كارهاي‌ مشابهي‌ كه‌ تحت‌ شرايط‌ پيمان‌ قابل‌ بازيافت‌ نيست‌، نيز در محاسبه‌ منظور شده است. در بررسي‌ مخارج‌ تخميني‌ بعدي‌ تا مرحله‌ تكميل‌ و نيز مخارج‌ آتي‌، افزايش‌هاي‌ احتمالي‌ حقوق‌ و دستمزد، قيمت‌ مواد و مصالح‌ و ساير مخارج‌ پيمان‌ نيز در نظر گرفته‌ شده است. </t>
  </si>
  <si>
    <t xml:space="preserve">5- درآمدهای عملیاتی/ بهای تمام شده درآمدهای عملیاتی </t>
  </si>
  <si>
    <t>13X2/12/29</t>
  </si>
  <si>
    <t>13X1/12/29</t>
  </si>
  <si>
    <t>درآمد شناسایی شده</t>
  </si>
  <si>
    <t xml:space="preserve">درآمد انباشته تا تاریخ </t>
  </si>
  <si>
    <t>هزینه شناسایی شده</t>
  </si>
  <si>
    <t>زیان قابل پیش‌بینی</t>
  </si>
  <si>
    <t>سود (زیان) ناخالص</t>
  </si>
  <si>
    <t>سال مالی منتهی به 13X2/12/29</t>
  </si>
  <si>
    <t>سال مالی منتهی به 13X1/12/29</t>
  </si>
  <si>
    <t>(مبالغ به میلیون ریال)</t>
  </si>
  <si>
    <t>پیمان  ………..</t>
  </si>
  <si>
    <t xml:space="preserve">سایر   ………..    </t>
  </si>
  <si>
    <t>5-1- درآمد عملیاتی به تفكيك وابستگى اشخاص</t>
  </si>
  <si>
    <t>ميليون ريال</t>
  </si>
  <si>
    <t>13x2</t>
  </si>
  <si>
    <t>13x1</t>
  </si>
  <si>
    <t>……..</t>
  </si>
  <si>
    <t>نام کارفرما</t>
  </si>
  <si>
    <t>مبلغ اولیه پیمان</t>
  </si>
  <si>
    <t>آخرین مبلغ پیمان</t>
  </si>
  <si>
    <t>زمان برآوردی تکمیل</t>
  </si>
  <si>
    <t>مخارج انباشته تا 13x2</t>
  </si>
  <si>
    <t>مخارج برآوردی تکمیل</t>
  </si>
  <si>
    <t>مخارج برآوردی کل</t>
  </si>
  <si>
    <t>درصد پیشرفت</t>
  </si>
  <si>
    <t xml:space="preserve">
(مبالغ به میلیون ریال)
</t>
  </si>
  <si>
    <t>5-3- اطلاعات بهای تمام شده درآمدهای عملیاتی به شرح زیر است:</t>
  </si>
  <si>
    <t xml:space="preserve">بهای تمام شده </t>
  </si>
  <si>
    <t>هزینه‌های عملیاتی</t>
  </si>
  <si>
    <t>دستمزد</t>
  </si>
  <si>
    <t>سربار</t>
  </si>
  <si>
    <t>پیمان ……….</t>
  </si>
  <si>
    <t>پیمان …………</t>
  </si>
  <si>
    <t>5-3-1- هزینه‌های عملیاتی از اقلام زیر تشکیل شده است:</t>
  </si>
  <si>
    <t>هزینه‌های ساختمانی</t>
  </si>
  <si>
    <t>نصب و راه‌اندازی</t>
  </si>
  <si>
    <t>تجهیزات</t>
  </si>
  <si>
    <t>پیمانکاران</t>
  </si>
  <si>
    <t>بیمه</t>
  </si>
  <si>
    <t>سایر (اقلام کمتر از 10 درصد جمع هزینه‌های عملیاتی)</t>
  </si>
  <si>
    <t>5-3-2- هزینه‌‌های سربار از اقلام زیر تشکیل شده ‌است:</t>
  </si>
  <si>
    <t>……………….</t>
  </si>
  <si>
    <t>سایر (اقلام کمتر از 10 درصد جمع هزینه‌های سربار)</t>
  </si>
  <si>
    <t>6- هزينه‏هاى ادارى و عمومى</t>
  </si>
  <si>
    <t>پاداش هیات مدیره[1]</t>
  </si>
  <si>
    <t>[1] پاداش هیات مدیره براساس سال عملکرد (و نه براساس سال تصویب) به حساب هزینه منظور می‌شود.</t>
  </si>
  <si>
    <t>7- ساير درآمدها</t>
  </si>
  <si>
    <t>درآمد خسارت ناشی از تاخیر در انجام تعهدات توسط پیمانکاران</t>
  </si>
  <si>
    <t>سود ‌ناشى‌از تسعير دارايي‌هاى ارزى عملياتى</t>
  </si>
  <si>
    <t>درآمد اجاره</t>
  </si>
  <si>
    <t>خالص اضافى انبار</t>
  </si>
  <si>
    <t>8- سایر هزینه‌ها</t>
  </si>
  <si>
    <t>هزینه خسارت ناشی از تاخیر در انجام تعهدات</t>
  </si>
  <si>
    <t>خالص کسری انبار</t>
  </si>
  <si>
    <t xml:space="preserve">9- هزينه‏هاى مالى </t>
  </si>
  <si>
    <t>وام‌های دریافتی</t>
  </si>
  <si>
    <t>بانک‌ها و موسسات اعتباری</t>
  </si>
  <si>
    <t xml:space="preserve">10- ساير درآمدها و هزينه‏هاى غيرعملياتى </t>
  </si>
  <si>
    <t>سود (زیان) ناشى از فروش سرمايه‏گذاري‌ها</t>
  </si>
  <si>
    <t>سایر اقلام</t>
  </si>
  <si>
    <t>سود حاصل از سایر اوراق بهادار و سپرده‏هاى سرمايه‏گذارى بانکی</t>
  </si>
  <si>
    <t>11- مبنای محاسبه سود (زیان) پایه هر سهم</t>
  </si>
  <si>
    <t>سود غیرعملیاتی</t>
  </si>
  <si>
    <t>میانگین موزون تعداد سهام عادی</t>
  </si>
  <si>
    <t>میانگین موزون تعداد سهام خزانه</t>
  </si>
  <si>
    <t>میانگین موزون تعداد سهام</t>
  </si>
  <si>
    <t>12- دارایی‌های ثابت مشهود</t>
  </si>
  <si>
    <t xml:space="preserve">واگذار شده </t>
  </si>
  <si>
    <t>افزایش ناشی از تجدید ارزیابی</t>
  </si>
  <si>
    <t>کاهش ناشی از تجدید ارزیابی</t>
  </si>
  <si>
    <t>انتقال به دارایی‌های غیرجاری نگهداری‌شده برای فروش</t>
  </si>
  <si>
    <t>سایر نقل و انتقالات و تغییرات</t>
  </si>
  <si>
    <t>آثار تفاوت‌های تسعیر ارز</t>
  </si>
  <si>
    <t xml:space="preserve">ابزارآلات </t>
  </si>
  <si>
    <t>پیش پرداختهای سرمایه ای</t>
  </si>
  <si>
    <t>مانده در ابتدای سال 13x1</t>
  </si>
  <si>
    <t>مانده در پایان سال 13x1</t>
  </si>
  <si>
    <t>مانده در پایان سال 13x2</t>
  </si>
  <si>
    <t>برگشت کاهش ارزش انباشته</t>
  </si>
  <si>
    <t>واگذار شده</t>
  </si>
  <si>
    <t>مبلغ دفتری در پایان سال 13x1</t>
  </si>
  <si>
    <t>مبلغ دفتری در پایان سال 13x2</t>
  </si>
  <si>
    <t>12-1- دارايي‌هاى ثابت مشهود تا ارزش ..... ميليون ريال در مقابل خطرات احتمالى ناشى از حريق، سيل و زلزله از پوشش بيمه‏اى برخوردار است.</t>
  </si>
  <si>
    <t>ماشین‌‌آلات ‌و تجهیزات</t>
  </si>
  <si>
    <t>بر مبنای بهای تمام شده</t>
  </si>
  <si>
    <t>13x2- میلیون ریال</t>
  </si>
  <si>
    <t>13x1- میلیون ریال</t>
  </si>
  <si>
    <t>12-3- مبلغ ..... میلیون ریال از زمين، ساختمان و ماشين‏آلات و تجهیزات در قبال تسهيلات مالى دريافتى در وثیقه بانك‌ها می‌باشد.</t>
  </si>
  <si>
    <t>12-4- دارایی‌های در جریان تکمیل به شرح زیر است:</t>
  </si>
  <si>
    <t>ساختمان انبار</t>
  </si>
  <si>
    <t>برآورد تاریخ بهره‌برداری</t>
  </si>
  <si>
    <t>12-4-1- مبالغ زیر به حساب دارایی در جریان تکمیل منظور شده است:</t>
  </si>
  <si>
    <t>تفاوت تسعیر تسهیلات مالی ارزی دریافتی</t>
  </si>
  <si>
    <t>مانده اول سال</t>
  </si>
  <si>
    <t>احتساب به دارایی طی سال</t>
  </si>
  <si>
    <t>12-5- مالکیت قانونی دارایی‌های مورد استفاده زیر به شرکت منتقل نشده یا شرکت در اعمال حقوق قانونی خود نسبت به آنها با محدودیت مواجه می‌باشد:</t>
  </si>
  <si>
    <t>زمین  ….</t>
  </si>
  <si>
    <t>ساختمان  ….</t>
  </si>
  <si>
    <t>…..</t>
  </si>
  <si>
    <t>توضیحات</t>
  </si>
  <si>
    <t>عدم انتقال مالکیت</t>
  </si>
  <si>
    <t>محدودیت در اعمال حقوق قانونی</t>
  </si>
  <si>
    <t>13- دارایی‌های نامشهود</t>
  </si>
  <si>
    <t>نرم افزارها</t>
  </si>
  <si>
    <t>پیش پرداخت‌ها</t>
  </si>
  <si>
    <t>مانده در پایان سال 13X1</t>
  </si>
  <si>
    <t>مانده در ابتدای سال 13X1</t>
  </si>
  <si>
    <t>مانده در پایان سال 13X2</t>
  </si>
  <si>
    <t>مبلغ دفتری در پایان سال 13X2</t>
  </si>
  <si>
    <t>مبلغ دفتری در پایان سال 13X1</t>
  </si>
  <si>
    <t>ارزش بازار</t>
  </si>
  <si>
    <t>سرمایه گذاری در سهام شرکت ها</t>
  </si>
  <si>
    <t>سرمایه گذاری در سایر اوراق بهادار</t>
  </si>
  <si>
    <t>سپرده های سرمایه گذاری بلند مدت بانکی</t>
  </si>
  <si>
    <t>سرمایه گذاری در سهام شرکت ها به شرح زیر تفکیک می شود :</t>
  </si>
  <si>
    <t>درصد سرمایه گذاری</t>
  </si>
  <si>
    <t>سرمایه گذاری سریع المعامله</t>
  </si>
  <si>
    <t>(بورسی و فرا بورسی):</t>
  </si>
  <si>
    <t>شرکت ....................</t>
  </si>
  <si>
    <t>ناشر</t>
  </si>
  <si>
    <t>نوع اوراق</t>
  </si>
  <si>
    <t>نرخ سود</t>
  </si>
  <si>
    <t>درصد</t>
  </si>
  <si>
    <t>شرکت ...................</t>
  </si>
  <si>
    <t>مشارکت</t>
  </si>
  <si>
    <t>مرابحه</t>
  </si>
  <si>
    <t>..............</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</si>
  <si>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</si>
  <si>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</si>
  <si>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31</t>
  </si>
  <si>
    <t>14-</t>
  </si>
  <si>
    <t>14-1-</t>
  </si>
  <si>
    <t>14-2-</t>
  </si>
  <si>
    <t>14-3-</t>
  </si>
  <si>
    <t>14-4-</t>
  </si>
  <si>
    <t>سرمایه گذاری های زیر در وثیقه بدهی ها هستند:</t>
  </si>
  <si>
    <t>:سرمایه گذاری در سهام شرکت ها</t>
  </si>
  <si>
    <t>گردش حساب کاهش ارز انباشته:</t>
  </si>
  <si>
    <t>32</t>
  </si>
  <si>
    <t>14-5-</t>
  </si>
  <si>
    <t>14-6-</t>
  </si>
  <si>
    <t>دریافتنی های تجاری و سایر دریافتنی ها</t>
  </si>
  <si>
    <t>دریافتنی های کوتاه مدت</t>
  </si>
  <si>
    <t>کاهش ارزش</t>
  </si>
  <si>
    <t>اسناد دریافتنی:</t>
  </si>
  <si>
    <t>حساب های دریافتنی:</t>
  </si>
  <si>
    <t>سایر اشخاص</t>
  </si>
  <si>
    <t>33</t>
  </si>
  <si>
    <t>15-</t>
  </si>
  <si>
    <t>15-1-</t>
  </si>
  <si>
    <t>زیان کاهش ارزش</t>
  </si>
  <si>
    <t>برگشت زيان کاهش ارزش</t>
  </si>
  <si>
    <t>اشخاص وابسته(یادداشت 3-42)</t>
  </si>
  <si>
    <t>سایر کارفرمایان</t>
  </si>
  <si>
    <t xml:space="preserve">صورت وضعیت </t>
  </si>
  <si>
    <t>(یادداشت 3-42)</t>
  </si>
  <si>
    <t>مبلغ قابل بازیافت پیمان‌ها</t>
  </si>
  <si>
    <t>..................</t>
  </si>
  <si>
    <t>سایر دریافتنی‌ها</t>
  </si>
  <si>
    <t>اسناد دريافتني</t>
  </si>
  <si>
    <t>سود سهام دريافتني</t>
  </si>
  <si>
    <t>خسارت دریافتنی از پیمانکاران</t>
  </si>
  <si>
    <t>كاركنان (وام و مساعده)</t>
  </si>
  <si>
    <t>سود تحقق‌یافته اوراق مشارکت</t>
  </si>
  <si>
    <t>دریافتنی های بلند مدت:</t>
  </si>
  <si>
    <t>34</t>
  </si>
  <si>
    <t>…………….</t>
  </si>
  <si>
    <t>صورت وضعیت</t>
  </si>
  <si>
    <t xml:space="preserve">سپرده حسن انجام کار </t>
  </si>
  <si>
    <t>اشخاص وابسته:</t>
  </si>
  <si>
    <t>……………..</t>
  </si>
  <si>
    <t>15-2-</t>
  </si>
  <si>
    <t>15-3- مبلغ قابل بازیافت پیمان‌ها و مازاد مبلغ دریافتی و دریافتنی به درآمد انباشته به تفکیک هر پیمان به شرح زیر است:</t>
  </si>
  <si>
    <t>درآمد انباشته پیمان</t>
  </si>
  <si>
    <t>مبالغ دریافتی و دریافتنی بابت پیشرفت کار تا تاریخ صورت وضعیت مالی</t>
  </si>
  <si>
    <t>مبلغ قابل‌بازیافت</t>
  </si>
  <si>
    <t>مازاد مبلغ دریافتی و دریافتنی به درآمد انباشته</t>
  </si>
  <si>
    <t>پیمان ……………….</t>
  </si>
  <si>
    <t>یادداشت 36</t>
  </si>
  <si>
    <t>15-4- مطالبات از کارفرمایان به شرح یادداشت‌های 1-15 و 2-15 به تفکیک هر پیمان به شرح زیر است:</t>
  </si>
  <si>
    <t>سپرده بیمه</t>
  </si>
  <si>
    <t>سپرده حسن انجام کار</t>
  </si>
  <si>
    <t>پیمان ..........</t>
  </si>
  <si>
    <t>15-5- [سیاست‌های درآمدهای اعتباری شرکت و خط‌مشی شرکت برای تعیین کاهش ارزش دریافتنی‌ها در این قسمت افشا می‌شود.]</t>
  </si>
  <si>
    <t>کاهش ارزش برای دریافتنی‌هایی که بین ... و ... روز از تاریخ سررسید وصول نشوند، بر مبنای برآورد مقادیر غیرقابل بازیافت با توجه به سابقه نکول کارفرمایان و تجزیه و تحلیل مالی فعلی کارفرما، منظور می‌شود. شرکت قبل از قبول کارفرما به اعتبارسنجی وی می‌پردازد.</t>
  </si>
  <si>
    <t>مدت زمان دریافتنی هایی که معوق هستند ولی کاهش ارزش نداشته اند:</t>
  </si>
  <si>
    <t>...-... روز</t>
  </si>
  <si>
    <t>میانگین مدت زمان (روز)</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</si>
  <si>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</si>
  <si>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حذف شده طی سال به عنوان غیر قابل وصول</t>
  </si>
  <si>
    <t>بازیافت شده طی سال</t>
  </si>
  <si>
    <t>برگشت زیان های کاهش ارزش</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</si>
  <si>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</si>
  <si>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</si>
  <si>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21-</t>
  </si>
  <si>
    <t>سپرده نزد صندوق دادگستری</t>
  </si>
  <si>
    <t>15-6-</t>
  </si>
  <si>
    <t>15-7-</t>
  </si>
  <si>
    <t>15-8-</t>
  </si>
  <si>
    <t>15-9-</t>
  </si>
  <si>
    <t>22-</t>
  </si>
  <si>
    <t>پیش پرداخت های خارجی:</t>
  </si>
  <si>
    <t>پیش پرداخت های داخلی:</t>
  </si>
  <si>
    <t>22-1-</t>
  </si>
  <si>
    <t>23-</t>
  </si>
  <si>
    <t>16- سایر دارایی‌ها</t>
  </si>
  <si>
    <t>وجوه بانکی مسدود شده[1]</t>
  </si>
  <si>
    <t>[1] وجوه بانکی مسدود شده وجوهی است که انتظار نمی‌رود ظرف یک سال از تاریخ صورت وضعیت مالی قابل‌دسترس باشد.</t>
  </si>
  <si>
    <t>ساير</t>
  </si>
  <si>
    <t>17-</t>
  </si>
  <si>
    <t>خرید مصالح</t>
  </si>
  <si>
    <t>خريد مصالح</t>
  </si>
  <si>
    <t>بيمه دارايي‌ها</t>
  </si>
  <si>
    <t xml:space="preserve">پیش‌پرداخت مالیات </t>
  </si>
  <si>
    <t>مالیات پرداختني(يادداشت 33)</t>
  </si>
  <si>
    <t>پيش پرداخت ها شامل ..... ميليون ريال پيش پرداخت به اشخاص وابسته طبق يادداشت 3-42 مي باشد.</t>
  </si>
  <si>
    <t>بخشي از مواد اوليه به مبلغ ........ ميليون ريال نزد اشخاص وابسته به مبلغ ...... ميليون ريال نزد ساير اشخاص به منظور ساخت ...... نگهداري مي شود.</t>
  </si>
  <si>
    <t>24-</t>
  </si>
  <si>
    <t>سرمايه گذاري هاي سريع المعامله در بازار:</t>
  </si>
  <si>
    <t>سهام شركت هاي پذيرفته شده در بورس و فرابورس</t>
  </si>
  <si>
    <t>ساير اوراق بهادار</t>
  </si>
  <si>
    <t xml:space="preserve">سرمايه گذاري در سهام ساير شركت ها </t>
  </si>
  <si>
    <t>سرمايه گذاري در ساير اوراق بهادار</t>
  </si>
  <si>
    <t>سرمايه گذاري در اوراق بهادار</t>
  </si>
  <si>
    <t>سپرده هاي سرمايه گذاري كوتاه مدت بانكي</t>
  </si>
  <si>
    <t>25-</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</si>
  <si>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</si>
  <si>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</si>
  <si>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</si>
  <si>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</si>
  <si>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</si>
  <si>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</si>
  <si>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t>19- موجودی مواد و كالا</t>
  </si>
  <si>
    <t>قطعات و لوازم یدکی</t>
  </si>
  <si>
    <t>سایر موجودی‌ها</t>
  </si>
  <si>
    <t>بهاي تمام‌شده</t>
  </si>
  <si>
    <t>كاهش ‌ارزش</t>
  </si>
  <si>
    <t>17-1-</t>
  </si>
  <si>
    <t>18- پیمان‌های در جریان پیشرفت</t>
  </si>
  <si>
    <t>شرح</t>
  </si>
  <si>
    <t>کل مخارج تحمل شده انباشته تا تاریخ صورت وضعیت مالی</t>
  </si>
  <si>
    <t>هزینه‌های شناسایی شده انباشته تا تاریخ صورت وضعیت مالی</t>
  </si>
  <si>
    <t>مانده مخارج</t>
  </si>
  <si>
    <t>مانده ذخیره زیان قابل پیش‌بینی</t>
  </si>
  <si>
    <t>پیمان در جریان پیشرفت</t>
  </si>
  <si>
    <t>ذخیره زیان قابل پیش‌بینی</t>
  </si>
  <si>
    <t>پیمان .....</t>
  </si>
  <si>
    <t>(یادداشت 35)</t>
  </si>
  <si>
    <t>19-1-</t>
  </si>
  <si>
    <t>20-</t>
  </si>
  <si>
    <t xml:space="preserve">موجودی نقد در راه </t>
  </si>
  <si>
    <t>21-1-</t>
  </si>
  <si>
    <t>21-2-</t>
  </si>
  <si>
    <t>نقد در راه، مربوط به چك هاي به تاريخ  قبل از تاریخ صورت وضعیت مالی  مي باشد كه براي وصول به بانك ارائه شده است.</t>
  </si>
  <si>
    <t>26-</t>
  </si>
  <si>
    <t>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</si>
  <si>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</si>
  <si>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t>
  </si>
  <si>
    <t>27-</t>
  </si>
  <si>
    <t>سرمايه</t>
  </si>
  <si>
    <t>درصد مالكيت</t>
  </si>
  <si>
    <t>سايرين (كمتر 5 درصد)</t>
  </si>
  <si>
    <t>ماشین‌آلات .....</t>
  </si>
  <si>
    <r>
      <t>سرمايه شركت در 29/12/2</t>
    </r>
    <r>
      <rPr>
        <sz val="13"/>
        <color theme="1"/>
        <rFont val="Times New Roman"/>
        <family val="1"/>
      </rPr>
      <t>x</t>
    </r>
    <r>
      <rPr>
        <sz val="13"/>
        <color theme="1"/>
        <rFont val="B Mitra"/>
        <charset val="178"/>
      </rPr>
      <t>13 مبلغ .......... ميليون ريال، شامل .......... سهم .......... ریالی با نام تمام پرداخت شده می‌باشد. ترکیب سهامداران در تاريخ صورت وضعیت مالی به شرح زير است:</t>
    </r>
  </si>
  <si>
    <t>23-1- صورت تطبیق تعداد سهام اول سال و پایان سال</t>
  </si>
  <si>
    <r>
      <t>طی سال مورد گزارش سرمایه شرکت از مبلغ ..... میلیون ‌ریال به ..... میلیون ‌ریال (معادل ..... درصد) از محل سود انباشته، افزایش یافته که در تاریخ .../.../2</t>
    </r>
    <r>
      <rPr>
        <sz val="13"/>
        <color theme="1"/>
        <rFont val="Times New Roman"/>
        <family val="1"/>
      </rPr>
      <t>x</t>
    </r>
    <r>
      <rPr>
        <sz val="13"/>
        <color theme="1"/>
        <rFont val="B Mitra"/>
        <charset val="178"/>
      </rPr>
      <t>13 به ثبت رسیده است.</t>
    </r>
  </si>
  <si>
    <t>مانده ابتدای سال</t>
  </si>
  <si>
    <t>افزایش سرمایه از محل سود انباشته</t>
  </si>
  <si>
    <t>مانده ابتداي سال</t>
  </si>
  <si>
    <t>28-</t>
  </si>
  <si>
    <t>افزايش سرمايه در جريان</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</si>
  <si>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</si>
  <si>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29-</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</si>
  <si>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</si>
  <si>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30-</t>
  </si>
  <si>
    <t>اندوخته قانوني</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</si>
  <si>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</si>
  <si>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ساير اندوخته ها</t>
  </si>
  <si>
    <t>اندوخته عمومي</t>
  </si>
  <si>
    <t>اندوخته طرح توسعه</t>
  </si>
  <si>
    <t>افزايش</t>
  </si>
  <si>
    <t>مانده در پايان سال</t>
  </si>
  <si>
    <t>تفاوت تسعیر ارز عملیات خارجی به مبلغ ..... میلیون ریال (سال قبل مبلغ ..... میلیون ریال) مربوط به واحد ..... مستقر در کشور ..... می‌باشد. اندوخته مزبور صرفا در زمان واگذاری واحد عملیات خارجی یاد شده، قابل انتقال به سود (زیان) انباشته می‌باشد. از این بابت مبلغ ..... میلیون ریال طی سال مالی مورد گزارش در سود و زیان جامع انعکاس یافته است.</t>
  </si>
  <si>
    <t>فروش طي سال</t>
  </si>
  <si>
    <t>خريد طي سال</t>
  </si>
  <si>
    <t xml:space="preserve">سهم </t>
  </si>
  <si>
    <t>تفاوت تسعير ارز عمليات خارجي</t>
  </si>
  <si>
    <t>مانده  پايان سال</t>
  </si>
  <si>
    <t>طبق ماده 28 قانون رفع موانع تولید رقابت‌پذیر و ارتقای نظام مالی کشور، شرکت‌ می‌تواند براساس میزان سهام شناور، تا سقف ده درصد (10%) از سهام خود را خریداری و تحت عنوان سهام خزانه در شرکت نگهداری کنند. خرید و فروش سهام خزانه طبق آیین‌نامه و دستورالعمل اجرایی خرید، نگهداری و عرضه سهام خزانه صورت می‌گیرد. شرکت نسبت به سهام خزانه، فاقد حق رای در مجامع بوده و حق‌تقدم در خرید سهام جدید را ندارد و در زمان انحلال حق دریافت هیچ گونه دارایی ندارد. به سهام خزانه در موقع تقسیم سود، سودی تعلق نمی‌گیرد.</t>
  </si>
  <si>
    <t>29-1-</t>
  </si>
  <si>
    <t>صورت تطبیق برنامه خرید و فروش سهام خزانه با عملکرد واقعی:</t>
  </si>
  <si>
    <t>پرداختهاي تجاري و ساير پرداختني ها</t>
  </si>
  <si>
    <t>پرداختني هاي كوتاه مدت:</t>
  </si>
  <si>
    <t>ريالي</t>
  </si>
  <si>
    <t>ارزي</t>
  </si>
  <si>
    <t>تجاري:</t>
  </si>
  <si>
    <t>اسناد پرداختني:</t>
  </si>
  <si>
    <t>حسابهاي پرداختني:</t>
  </si>
  <si>
    <t>ساير پرداختني ها:</t>
  </si>
  <si>
    <t>ماليات هاي تكليفي</t>
  </si>
  <si>
    <t>حق بيمه هاي پرداختني</t>
  </si>
  <si>
    <t>سپرده حسن انجام كار</t>
  </si>
  <si>
    <t>هزينه هاي پرداختني</t>
  </si>
  <si>
    <t>41</t>
  </si>
  <si>
    <t>30-1-</t>
  </si>
  <si>
    <t>اشخاص وابسته (یادداشت 3-42)</t>
  </si>
  <si>
    <t>سایر پیمانکاران</t>
  </si>
  <si>
    <t>سایر فروشندگان کالا و خدمات</t>
  </si>
  <si>
    <t>اسناد پرداختنی</t>
  </si>
  <si>
    <t>خسارت پرداختنی به کارفرمایان</t>
  </si>
  <si>
    <t>……………</t>
  </si>
  <si>
    <t>سایر اشخاص:</t>
  </si>
  <si>
    <t>حق‌بیمه‌های پرداختنی</t>
  </si>
  <si>
    <t>پرداختني هاي بلند مدت:</t>
  </si>
  <si>
    <t>42</t>
  </si>
  <si>
    <t>اسناد پرداختني</t>
  </si>
  <si>
    <t>مالیات‌های تکلیفی</t>
  </si>
  <si>
    <t>هزینه‌های پرداختنی</t>
  </si>
  <si>
    <t>30-2-</t>
  </si>
  <si>
    <t>30-3- بدهی به پیمانکاران به شرح یادداشت‌های 1-30 و 2-30 به تفکیک هر پیمان به شرح زیر است:</t>
  </si>
  <si>
    <t>نام پیمانکار</t>
  </si>
  <si>
    <t>تسهيلات مالي</t>
  </si>
  <si>
    <t xml:space="preserve">جاري </t>
  </si>
  <si>
    <t>بلند مدت</t>
  </si>
  <si>
    <t>تسهيلات دريافتي</t>
  </si>
  <si>
    <t>اوراق مشاركت</t>
  </si>
  <si>
    <t>تسهيلات دريافتي بر حسب مباني مختلف به شرح زير است:</t>
  </si>
  <si>
    <t>به تفكيك تامين كنندگان تسهيلات:</t>
  </si>
  <si>
    <t>.</t>
  </si>
  <si>
    <t>بانك ها</t>
  </si>
  <si>
    <t>سپرده هاي سرمايه گذاري</t>
  </si>
  <si>
    <t>سود و كارمزد سال هاي آتي</t>
  </si>
  <si>
    <t>سود و كارمزد جرائم معوق</t>
  </si>
  <si>
    <t>حصه بلند مدت</t>
  </si>
  <si>
    <t>حصه جاري</t>
  </si>
  <si>
    <t>به تفكيك نرخ سود و كارمزد:</t>
  </si>
  <si>
    <t>بيش از 25 درصد</t>
  </si>
  <si>
    <t>20 تا 25 درصد</t>
  </si>
  <si>
    <t>15 تا 20 درصد</t>
  </si>
  <si>
    <t>10 تا 15 درصد</t>
  </si>
  <si>
    <t>1 تا 10 درصد</t>
  </si>
  <si>
    <t>بدون سود و كارمزد</t>
  </si>
  <si>
    <t>43</t>
  </si>
  <si>
    <t>30-4- سررسيد اسناد پرداختنى بلندمدت در تاریخ صورت وضعیت مالی به شرح زير است:</t>
  </si>
  <si>
    <t>سال</t>
  </si>
  <si>
    <t>13x4</t>
  </si>
  <si>
    <t>13x5</t>
  </si>
  <si>
    <t>13x6</t>
  </si>
  <si>
    <t>13x7</t>
  </si>
  <si>
    <t>31-</t>
  </si>
  <si>
    <t>31-1-</t>
  </si>
  <si>
    <t>31-1-1-</t>
  </si>
  <si>
    <t>31-1-2-</t>
  </si>
  <si>
    <t>به تفكيك زمان بندي پرداخت:</t>
  </si>
  <si>
    <t>به تفكيك نوع وثيقه:</t>
  </si>
  <si>
    <t>زمين، ساختمان و ماشين آلات</t>
  </si>
  <si>
    <t>چك و سفته</t>
  </si>
  <si>
    <t>موجودي مواد و كالا</t>
  </si>
  <si>
    <t>.......................</t>
  </si>
  <si>
    <t>44</t>
  </si>
  <si>
    <t>13x3</t>
  </si>
  <si>
    <t>31-1-3-</t>
  </si>
  <si>
    <t>31-1-4-</t>
  </si>
  <si>
    <t>31-2-</t>
  </si>
  <si>
    <t>تسهیلات مالی جاری به مبلغ ..... میلیون ریال از بانک .....، در سال 3x13 [پس از پایان سال و قبل از تاریخ تایید صورت‌های مالی]، به صورت بلندمدت مجددا تامین مالی شده است.</t>
  </si>
  <si>
    <t>31-3-</t>
  </si>
  <si>
    <t>31-5-</t>
  </si>
  <si>
    <t>تسهیلات دریافتی به مبلغ ..... میلیون ریال از بانک ..... مستلزم ایجاد ..... میلیون ریال سپرده سرمایه‌گذاری با سود ..... درصد بوده که با توجه به اینکه شرکت در استفاده از آن سپرده محدودیت دارد و نرخ سود آن کمتر از نرخ سود متعارف بانکی است، لذا از تسهیلات مالی مذکور کسر و تسهیلات مالی به صورت خالص ارایه شده است. همچنین نرخ موثر (واقعی) تسهیلات مالی مذکور برابر ..... درصد است.</t>
  </si>
  <si>
    <t>تسهیلات دریافتی از بانک ....... به مبلغ ........ با واگذاری یک واحد آپارتمان متعلق به شرکت، تسویه شده است.</t>
  </si>
  <si>
    <t>يادداشتهاي توضيحي صورت هاي مالي</t>
  </si>
  <si>
    <t>ارزش اسمی</t>
  </si>
  <si>
    <t>کسر اوراق</t>
  </si>
  <si>
    <t>(.....)</t>
  </si>
  <si>
    <t>ناخالص</t>
  </si>
  <si>
    <t>استهلاک کسر</t>
  </si>
  <si>
    <t>-31-6</t>
  </si>
  <si>
    <t>به منظور اجرای پیمان ..........، بر اساس مجوز شماره .......... مورخ .......... صادره توسط سازمان بورس و اوراق بهادار، شرکت مبلغ .......... میلیون ریال اوراق مشارکت به سررسید سال .......... و با نرخ سود علی‌الحساب .......... درصد در تاریخ .......... صادر نموده که وضعیت آن در تاریخ صورت وضعیت مالی به شرح زیر است:</t>
  </si>
  <si>
    <t>-31-6-1</t>
  </si>
  <si>
    <t>تغییرات حاصل از جریان‌های نقدی و تغییرات غیرنقدی در بدهی‌های حاصل از فعالیت‌های تامین مالی به شرح زیر است:</t>
  </si>
  <si>
    <t>دریافت‌های نقدی</t>
  </si>
  <si>
    <t>سود و کارمزد و جرائم</t>
  </si>
  <si>
    <t>پرداخت‌های نقدی بابت اصل</t>
  </si>
  <si>
    <t>پرداخت‌های نقدی بابت سود</t>
  </si>
  <si>
    <t>تاثیر تغییرات نرخ ارز</t>
  </si>
  <si>
    <t>سایر تغییرات غیرنقدی (مشخص شود)</t>
  </si>
  <si>
    <t>مانده در 1/12/29×13</t>
  </si>
  <si>
    <t>مانده در 2/12/29×13</t>
  </si>
  <si>
    <t>مانده در 1/01/01×13</t>
  </si>
  <si>
    <t xml:space="preserve"> ذخیره مزایای پایان خدمت کارکنان</t>
  </si>
  <si>
    <t>...</t>
  </si>
  <si>
    <t>پرداخت شده طی سال</t>
  </si>
  <si>
    <t>(...)</t>
  </si>
  <si>
    <t>ذخیره تأمین شده</t>
  </si>
  <si>
    <t>مالیات</t>
  </si>
  <si>
    <t>-</t>
  </si>
  <si>
    <t>رسیدگی به دفاتر</t>
  </si>
  <si>
    <t>رسیدگی نشده</t>
  </si>
  <si>
    <t>مالیات پرداختی و پرداختنی</t>
  </si>
  <si>
    <t>مالیات تشخیصی / قطعی</t>
  </si>
  <si>
    <t>مازاد مورد مطالبه اداره مالیاتی</t>
  </si>
  <si>
    <t>-32</t>
  </si>
  <si>
    <t>-33</t>
  </si>
  <si>
    <t>پیش پرداخت های مالیات (یادداشت 17)</t>
  </si>
  <si>
    <t>-33-1</t>
  </si>
  <si>
    <t>-33-3</t>
  </si>
  <si>
    <t>-33-4</t>
  </si>
  <si>
    <t>-33-5</t>
  </si>
  <si>
    <t>-33-6</t>
  </si>
  <si>
    <t>ماليات بر درآمد شركت براى كليه سال‌هاى قبل از 0x13 قطعى و تسويه شده است.</t>
  </si>
  <si>
    <t>شركت نسبت به ماليات تشخيصى براى عملكرد سال مالى 0x13 اعتراض كرده و موضوع توسط هيات حل اختلاف مالياتى در دست رسيدگى است.</t>
  </si>
  <si>
    <t>مانده مالیات پرداختنی در پایان سال شامل ..... میلیون ریال اسناد پرداختنی (سال 1x13 ..... میلیون ریال) در وجه سازمان امور مالیاتی می‌باشد.</t>
  </si>
  <si>
    <t>طبق قوانین مالیاتی، شرکت در سال جاری از معافیت‌های ..... و ..... استفاده نموده است.</t>
  </si>
  <si>
    <t>مالیات‌ سال‌های قبل به مبلغ ....... میلیون ریال در صورت سود و زیان، مربوط به عملکرد سال‌های قبل است که در سال‌های قبل به گونه‌ای صحیح محاسبه شده بود، لذا به عنوان اصلاح اشتباه محسوب نشده است.</t>
  </si>
  <si>
    <t>جمع مبالغ پرداختی و پرداختنی در پایان سال مورد گزارش بالغ بر ..... میلیون ریال کمتر از مجموع برگ‌های تشخیص یا قطعی مالیاتی صادره توسط اداره امور مالیاتی مربوط به شرح زیر است که مورد اعتراض قرار گرفته، لذا ذخیره‌ای بابت آنها در حساب‌ها منظور نشده است.</t>
  </si>
  <si>
    <t xml:space="preserve">33-6-1- </t>
  </si>
  <si>
    <t>دلایل اصلی اختلاف مالیات پرداختی و پرداختنی با مالیات تشخیصی/قطعی به شرح زیر است:</t>
  </si>
  <si>
    <t>مانده پرداخت نشده</t>
  </si>
  <si>
    <t>38-1- سود نقدی هر سهم سال 1×13 مبلغ ... ریال و سال 0×13 مبلغ ... ریال است.</t>
  </si>
  <si>
    <t>برگشت ذخیره استفاده نشده</t>
  </si>
  <si>
    <t>سایر پیش دریافت ها</t>
  </si>
  <si>
    <t>34- سود سهام پرداختنی</t>
  </si>
  <si>
    <t>35- ذخایر</t>
  </si>
  <si>
    <t>سنوات قبل از 13x0</t>
  </si>
  <si>
    <t>سال 13x0</t>
  </si>
  <si>
    <t>مبالغ استفاده شده (مخارج تامین شده از محل ذخیره)</t>
  </si>
  <si>
    <t>ذخیره زیان‌های قابل پیش‌بینی (یادداشت 18)</t>
  </si>
  <si>
    <t>پيش‌دريافت از کارفرمایان</t>
  </si>
  <si>
    <t>مازاد مبلغ دریافتی و دریافتنی بابت پیشرفت کار به درآمد انباشته پیمان (یادداشت 3-15)</t>
  </si>
  <si>
    <t>37- اصلاح اشتباهات، تغییر در رویه های حسابداری و تجدید طبقه بندی</t>
  </si>
  <si>
    <t>37-2- تغییر در رویه های حسابداری :</t>
  </si>
  <si>
    <t>37-3- تجدید طبقه بندی :</t>
  </si>
  <si>
    <t>اصلاح هزینه استهلاک ماشین آلات در سال 13x1</t>
  </si>
  <si>
    <t>اصلاح ذخیره مالیات عملکرد سال 13x0</t>
  </si>
  <si>
    <t>در سال 2x13 روش ارزيابى موجودى مواد و مصالح ساختمانی به دلیل ..... از روش اولين صادره از اولين وارده به روش ميانگين موزون تغيير يافته است. اتخاذ روش جديد، سود سال 2x13 را به مبلغ ..... ميليون ريال کاهش داده است.</t>
  </si>
  <si>
    <t>(مبالغ به ميليون ريال )</t>
  </si>
  <si>
    <t>طبق صورت های مالی</t>
  </si>
  <si>
    <t>تعدیلات</t>
  </si>
  <si>
    <t>اصلاح اشتباهات</t>
  </si>
  <si>
    <t>تغییر در رویه های حسابداری</t>
  </si>
  <si>
    <t>تجدید طبقه بندی</t>
  </si>
  <si>
    <t>جمع تعدیلات</t>
  </si>
  <si>
    <t>صورت وضعیت مالی :</t>
  </si>
  <si>
    <t>تسهیلات مالی جاری</t>
  </si>
  <si>
    <t>صورت سود و زیان :</t>
  </si>
  <si>
    <t>سود پایه هر سهم</t>
  </si>
  <si>
    <t>37-4-1- اصلاح و ارائه مجدد صورت های مالی 1/12/29×13</t>
  </si>
  <si>
    <t>37-4- به منظور ارائه تصويرى مناسب از وضعيت مالى و نتايج عمليات، كليه اطلاعات مقايسه‏اى مربوط در صورت‌هاى مالى مقايسه‏اى اصلاح و ارائه مجدد شده است و به همین دلیل اقلام مقایسه‌ای بعضا با صورت‌های مالی ارائه شده در سال مالی قبل مطابقت ندارد.</t>
  </si>
  <si>
    <t>بهای تمام شده درآمدهای عملیاتی</t>
  </si>
  <si>
    <t>(مبالغ به ميليون ريال )‌</t>
  </si>
  <si>
    <t>37-4-2-</t>
  </si>
  <si>
    <t>اصلاح و ارائه مجدد صورت‌های مالی 13x0/12/29</t>
  </si>
  <si>
    <t>13x0/12/29</t>
  </si>
  <si>
    <t>:تعدیلات</t>
  </si>
  <si>
    <t>هزینه مالیات بر درآمد</t>
  </si>
  <si>
    <t>استهلاک دارایی های غیر جاری</t>
  </si>
  <si>
    <t>کاهش ارزش دارایی های غیر جاری</t>
  </si>
  <si>
    <t xml:space="preserve">کاهش (افزایش) پیش پرداخت های عملیاتی </t>
  </si>
  <si>
    <t xml:space="preserve">افزایش (کاهش) ذخایر </t>
  </si>
  <si>
    <t xml:space="preserve">افزایش (کاهش) پیش دریافت های عملیاتی </t>
  </si>
  <si>
    <t>معاملات غیر نقدی عمده طی سال به شرح زیر است:</t>
  </si>
  <si>
    <t>تسویه تسهیلات در قبال واگذاری یک واحد آپارتمان</t>
  </si>
  <si>
    <t>38- نقد حاصل از عملیات</t>
  </si>
  <si>
    <t>زیان (سود) ناشی از فروش دارایی‌های ثابت مشهود</t>
  </si>
  <si>
    <t>زیان (سود) ناشی از فروش دارایی‌های نامشهود</t>
  </si>
  <si>
    <t>زیان (سود) ناشی از فروش مواد و مصالح</t>
  </si>
  <si>
    <t>زیان (سود) ناشی از فروش سرمایه‌گذاری‌ها</t>
  </si>
  <si>
    <t>سود ناشی از تسهیلات اعطایی به دیگران</t>
  </si>
  <si>
    <t>زیان (سود) تسعیر یا تسویه دارایی‌ها و بدهی‌های ارزی غیر مرتبط با عملیات</t>
  </si>
  <si>
    <t>کاهش(افزایش) سایر داراییها</t>
  </si>
  <si>
    <t xml:space="preserve">کاهش (افزایش) دریافتنی های عملیاتی </t>
  </si>
  <si>
    <t xml:space="preserve">کاهش (افزایش) موجودی مواد و کالا </t>
  </si>
  <si>
    <t xml:space="preserve">افزایش (کاهش) پرداختنی های عملیاتی </t>
  </si>
  <si>
    <t>39- معاملات غیر نقدی</t>
  </si>
  <si>
    <t>افزایش سرمایه در جریان از محل مطالبات حال شده سهامداران</t>
  </si>
  <si>
    <t>اجاره سرمایه‌ای ساختمان</t>
  </si>
  <si>
    <t>مديريت سرمايه</t>
  </si>
  <si>
    <t>نسبت اهرمی در پایان سال به شرح زیر است :</t>
  </si>
  <si>
    <t>نسبت خالص بدهی به حقوق مالکانه(‌درصد)</t>
  </si>
  <si>
    <t>40-1- مدیریت سرمایه</t>
  </si>
  <si>
    <t>شرکت سرمایه خود را مدیریت می‌کند تا اطمینان حاصل کند در حین حداکثر کردن بازده ذینفعان از طریق بهینه‌سازی تعادل بدهی و سرمایه، قادر به تداوم فعالیت خواهد بود. ساختار سرمایه شرکت از خالص بدهی و حقوق مالکانه تشکیل می‌شود. استراتژی کلی شرکت از سال 1X13 بدون تغییر باقی مانده است و شرکت در معرض هیچگونه الزامات سرمایه تحمیل شده از خارج از شرکت نیست.کمیته مدیریت ریسک شرکت، ساختار سرمایه شرکت را شش ماه یکبار بررسی می‌کند. به عنوان بخشی از این بررسی، کمیته، هزینه سرمایه و ریسک‌های مرتبط با هر طبقه از سرمایه را مدنظر قرار می‌دهد. شرکت یک نسبت اهرمی هدف به میزان 20%-25% دارد که به عنوان نسبت خالص بدهی به حقوق مالکانه تعیین شده است. نسبت اهرمی در 29/12/2X13 با نرخ ..... درصد زیر محدوده هدف بوده و به یک سطح معمول‌تر ..... درصد، پس از پایان سال بازگشته است.</t>
  </si>
  <si>
    <t>40-1-1- نسبت اهرمی</t>
  </si>
  <si>
    <t>40-2- اهداف مدیریت ریسک مالی</t>
  </si>
  <si>
    <t xml:space="preserve">کمیته مدیریت ریسک شرکت، خدماتی برای دسترسی هماهنگ به بازارهای مالی داخلی و بین‌المللی و نظارت و مدیریت ریسک‌های مالی مربوط به عملیات شرکت از طریق گزارش‌های ریسک داخلی که آسیب‌پذیری را بر حسب درجه و اندازه ریسک‌ها تجزیه و تحلیل می‌کند، ارائه می‌کند. این ریسک‌ها شامل ریسک بازار (شامل ریسک نرخ ارز و ریسک سایر قیمت‌ها)، ریسک اعتباری و ریسک نقدینگی می‌باشد. کمیته مدیریت ریسک شرکت که بر ریسک‌ها و سیاست‌های اجرا شده نظارت می‌کند تا آسیب‌پذیری از ریسک‌ها را کاهش دهد، به صورت فصلی به هیات مدیره گزارش می‌دهد.
شرکت به دنبال حداقل کردن اثرات این ریسک‌ها از طریق ..... است. رعایت سیاست‌ها و محدودیت‌های آسیب‌پذیری، توسط حسابرسان داخلی به طور مستمر بررسی می‌شود
</t>
  </si>
  <si>
    <t xml:space="preserve">فعالیت‌های شرکت در وهله اول آن را در معرض ریسک تغییرات در نرخ‌های مبادله ارزی قرار می‌دهد. شرکت به منظور مدیریت کردن آسیب‌پذیری از ریسک ارز، موارد زیر را بکار می‌گیرد:
..........
آسیب‌پذیری از ریسک بازار با استفاده از تجزیه و تحلیل حساسیت، اندازه‌گیری می‌شود. تجزیه و تحلیل حساسیت، تاثیر یک تغییر منطقی محتمل در نرخ‌های ارز در طی سال را ارزیابی می‌کند. دوره زمانی طولانی‌تر برای تجزیه و تحلیل حساسیت، ارزش در معرض ریسک را تکمیل می‌کند و به شرکت در ارزیابی آسیب‌پذیری از ریسک‌های بازار، کمک می‌کند. 
هیچگونه تغییری در آسیب‌پذیری شرکت از ریسک‌های بازار یا نحوه مدیریت و اندازه‌گیری آن ریسک‌ها، رخ نداده است.
</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</si>
  <si>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</si>
  <si>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اثر واحد پولی</t>
  </si>
  <si>
    <t>سود یا زیان</t>
  </si>
  <si>
    <t>40-3-1- مدیریت ریسک ارز</t>
  </si>
  <si>
    <t>شرکت، معاملاتی را به ارز انجام می‌دهد که در نتیجه، در معرض آسیب‌پذیری از نوسانات نرخ ارز قرار می‌گیرد. آسیب‌پذیری از نوسان نرخ ارز از طریق .....، مدیریت می‌شود. مبالغ دفتری دارایی‌های پولی ارزی و بدهی‌های پولی ارزی شرکت در یادداشت 45 ارائه شده است.</t>
  </si>
  <si>
    <t>40-3-1-1- تجزیه و تحلیل حساسیت ارزی</t>
  </si>
  <si>
    <t>40-3-2 - ریسک سایر قیمت‌ها</t>
  </si>
  <si>
    <t>شرکت در معرض ریسک‌های قیمت اوراق بهادار مالکانه (سهام) ناشی از سرمایه‌گذاری‌ها در اوراق بهادار مالکانه قرار دارد. برخی از سرمایه‌گذاری‌ها در اوراق بهادار مالکانه در شرکت به جای اهداف مبادله برای اهداف استراتژیک نگهداری می‌شود. شرکت به طور فعال این سرمایه‌گذاری‌ها را مبادله نمی‌کند. همچنین شرکت سایر سرمایه‌گذاری‌ها در اوراق بهادار مالکانه را برای اهداف مبادله نگهداری می‌کند.</t>
  </si>
  <si>
    <t>40-3-2-1 - تجزیه و تحلیل حساسیت قیمت اوراق بهادار مالکانه</t>
  </si>
  <si>
    <t>نام مشتری</t>
  </si>
  <si>
    <t>میزان مطالبات کل</t>
  </si>
  <si>
    <t>میزان مطالبات سر رسید شده</t>
  </si>
  <si>
    <t>ذخیره کاهش ارزش</t>
  </si>
  <si>
    <t>40-4- مدیریت ریسک اعتباری</t>
  </si>
  <si>
    <t xml:space="preserve">ریسک اعتباری به ریسکی اشاره دارد که طرف قرارداد در ایفای تعهدات قراردادی خود ناتوان باشد که منجر به زیان مالی برای شرکت شود. شرکت سیاستی مبنی بر معامله تنها با طرف‌های قرارداد معتبر و اخذ وثیقه کافی، در موارد مقتضی، را اتخاذ کرده است، تا ریسک اعتباری ناشی از ناتوانی در ایفای تعهدات توسط مشتریان را کاهش دهد. شرکت تنها با شرکت‌هایی معامله می‌کند که رتبه اعتباری بالایی داشته باشند. شرکت با استفاده از اطلاعات مالی عمومی و سوابق معاملاتی خود، مشتریان عمده خود را رتبه‌بندی اعتباری می‌کند. آسیب‌پذیری شرکت و رتبه‌بندی اعتباری طرف قراردادهای آن، به طور مستمر نظارت شده و ارزش کل معاملات با طرف قراردادهای تاییدشده گسترش می‌یابد. آسیب‌پذیری اعتباری از طریق محدودیت‌های طرف قرارداد که به طور سالانه توسط کمیته مدیریت ریسک بررسی و تایید می‌شود، کنترل می‌شود. دریافتنی‌های تجاری شامل تعداد زیادی از مشتریان است که در بین صنایع متنوع و مناطق جغرافیایی گسترده شده است. ارزیابی اعتباری مستمر بر اساس وضعیت مالی حساب‌های دریافتنی انجام می‌شود. همچنین شرکت هیچگونه وثیقه یا سایر روش‌های افزایش اعتبار به منظور پوشش ریسک‌های اعتباری مرتبط با دارایی‌های مالی خود نگهداری نمی‌کند.
به غیر از شرکت .....، بزرگترین مشتری شرکت، شرکت آسیب‌پذیری ریسک اعتباری بااهمیتی نسبت به هیچ یک از طرف‌های قرارداد ندارد. تمرکز ریسک اعتباری مرتبط با شرکت ..... از20 درصد ناخالص دارایی‌های پولی، در هر زمانی در طول سال، تجاوز نمی‌کند. تمرکز ریسک اعتباری مرتبط با سایر طرف‌های قرارداد از 5 درصد ناخالص دارایی‌های پولی، در هر زمانی در طول سال، تجاوز نمی‌کند.
</t>
  </si>
  <si>
    <t>عندالمطالبه</t>
  </si>
  <si>
    <t>کمتر از 3 ماه</t>
  </si>
  <si>
    <t>بین 3 تا 12 ماه</t>
  </si>
  <si>
    <t>بین 1 تا 5 سال</t>
  </si>
  <si>
    <t>بیشتر از 5 سال</t>
  </si>
  <si>
    <t>پرداختنی‌های تجاری</t>
  </si>
  <si>
    <t>سایر پرداختنی‌ها</t>
  </si>
  <si>
    <t>بدهی‌های احتمالی</t>
  </si>
  <si>
    <t>دلار امریکا</t>
  </si>
  <si>
    <t>پوند انگلستان</t>
  </si>
  <si>
    <t>درهم امارات</t>
  </si>
  <si>
    <t>....</t>
  </si>
  <si>
    <t>جمع دارایی های پولی و ارزی</t>
  </si>
  <si>
    <t>پرداختنی های تجاری وسایر پرداختنی ها</t>
  </si>
  <si>
    <t>پرداختنی های بلند مدت</t>
  </si>
  <si>
    <t>جمع بدهی های پولی و ارزی</t>
  </si>
  <si>
    <t>خالص دارایی ها (بدهی های) پولی و ارزی</t>
  </si>
  <si>
    <t>معادل ریالی خالص دارایی ها (بدهی ها) پولی و ارزی ( میلیون ریال)</t>
  </si>
  <si>
    <t>خالص دارایی ها (بدهیهای) پولی و ارزی در تاریخ 12/29/ 1×13</t>
  </si>
  <si>
    <t>معادل ریالی خالص دارایی ها (بدهیهای ) پولی ارزی در تاریخ 12/29/ 1×13 (میلیون ریال)</t>
  </si>
  <si>
    <t>تعهدات سرمایه ای ارزی</t>
  </si>
  <si>
    <t>سایر پرداخت ها</t>
  </si>
  <si>
    <t>41 - وضعیت ارزی</t>
  </si>
  <si>
    <t xml:space="preserve"> ارائه خدمات</t>
  </si>
  <si>
    <t>خرید مواد و مصالح</t>
  </si>
  <si>
    <t>نام شخص وابسته</t>
  </si>
  <si>
    <r>
      <t>نوع وابستگی</t>
    </r>
    <r>
      <rPr>
        <sz val="10"/>
        <color rgb="FFFF0000"/>
        <rFont val="B Nazanin"/>
        <charset val="178"/>
      </rPr>
      <t>1</t>
    </r>
  </si>
  <si>
    <t>مشمول ماده 129</t>
  </si>
  <si>
    <t>تسهیلات دریافتی</t>
  </si>
  <si>
    <t>تسهیلات پرداختی</t>
  </si>
  <si>
    <t>شرکتهای اصلی و نهایی</t>
  </si>
  <si>
    <t>شرکت ...</t>
  </si>
  <si>
    <t>P</t>
  </si>
  <si>
    <t>شرکت های تحت کنترل مشترک</t>
  </si>
  <si>
    <t>سهامداران دارای نفوذ قابل ملاحظه</t>
  </si>
  <si>
    <t>مدیران اصلی شرکت و شرکت های اصلی</t>
  </si>
  <si>
    <t>42 - معاملات با اشخاص وابسته</t>
  </si>
  <si>
    <t>42-1 - معاملات انجام شده با اشخاص وابسته طی سال مورد گزارش :</t>
  </si>
  <si>
    <t>ساخت دارایی</t>
  </si>
  <si>
    <t>ارایه  خدمات</t>
  </si>
  <si>
    <t>فروش....</t>
  </si>
  <si>
    <t>خرید .....</t>
  </si>
  <si>
    <t>شرکت های همگروه</t>
  </si>
  <si>
    <t>42-2 - به استثنای موارد زیر، سایر معاملات با اشخاص وابسته با شرایط حاکم بر معاملات حقیقی تفاوت با اهمیتی نداشته است :</t>
  </si>
  <si>
    <t>42-2-1 - فروش ساختمان به شرکت ... بدون انجام کارشناسی و مزایده به مبلغ ... میلیون ریال صورت گرفته است.</t>
  </si>
  <si>
    <t>42-2-2 - تسهیلات به شرکت ... با نرخ ترجیحی 10 درصد و بدون دریافت وثیقه پرداخت شده است.</t>
  </si>
  <si>
    <t>خرید خدمات</t>
  </si>
  <si>
    <t>دریافتنی های تجاری</t>
  </si>
  <si>
    <t>سایر دریافتنی ها</t>
  </si>
  <si>
    <t>تسهیلات پرداختنی</t>
  </si>
  <si>
    <t>پرداختنی های تجاری</t>
  </si>
  <si>
    <t>سایر پرداختنی ها</t>
  </si>
  <si>
    <t>پیش دریافت ها</t>
  </si>
  <si>
    <t>طلب</t>
  </si>
  <si>
    <t>بدهی</t>
  </si>
  <si>
    <t>مدیران اصلی شرکت و شرکت های اصلی آن</t>
  </si>
  <si>
    <t>46-4 - به استثنای مورد زیر هیچگونه هزینه یا ذخیره ای در رابطه با مطالبات از اشخاص وابسته در سال های 2×13 و 1×13 شناسایی نشده است.</t>
  </si>
  <si>
    <t>46-4-1 - ذخیره کاهش ارزش دریافتنی های تجاری در پایان سال مالی 1×13  بابت طلب از شرکت .... بالغ بر ... میلیون ریال می باشد که به دلیل ... تعدیل گردیده است.</t>
  </si>
  <si>
    <t>42-3 - مانده حساب هاي نهايي اشخاص وابسته به شرح زیر است :</t>
  </si>
  <si>
    <t>(مبالغ به میلیون‌ ریال)</t>
  </si>
  <si>
    <t>...مبلغ تعهد شده سرمایه گذاری در شرکت</t>
  </si>
  <si>
    <t>...تضمین بدهی کارکنان به بانک ها</t>
  </si>
  <si>
    <t>:سایر بدهی های احتمالی</t>
  </si>
  <si>
    <t>فروش دین به بانک</t>
  </si>
  <si>
    <t>دعاوی حقوقی مطروحه علیه شرکت</t>
  </si>
  <si>
    <t>رویدادهایی که بعد از تاریخ صورت وضعیت مالی تا تاریخ تایید صورت های مالی اتفاق افتاده اما مستلزم تعدیل اقلام صورت های مالی نبوده بشرح زیر است :</t>
  </si>
  <si>
    <t>43- تعهدات، بدهی های احتمالی و دارایی های احتمالی</t>
  </si>
  <si>
    <t>43-1- تعهدات سرمایه ای ناشی از قراردادهای منعقده و مصوب در تاریخ صورت وضعیت مالی به شرح زیر است:</t>
  </si>
  <si>
    <t xml:space="preserve">خرید ماشین آلات </t>
  </si>
  <si>
    <t>43-1-1- تعهدات مربوط به خرید ماشین‌آلات شامل مبلغ ..... میلیون ریال تعهدات ارزی است.</t>
  </si>
  <si>
    <t>43-2- بدهی های احتمالی شامل موارد زیر است :</t>
  </si>
  <si>
    <t>43-2-1 - دعوی حقوقی در تاریخ ... توسط ... علیه شرکت به مبلغ ... میلیون ریال در دادگاه مطرح گردیده که پیامدهای ناشی از آن در شرایط حاضر مشخص نمی باشد.</t>
  </si>
  <si>
    <t>44- رویدادهای بعد از تاریخ صورت وضعیت مالی</t>
  </si>
  <si>
    <t>44-1 - مجمع عمومی فوق العاده شرکت در تاریخ ..../.../ 3×13 تشکیل و به منظور تامین وجوه لازم جهت ..... افزایش سرمایه شرکت را به میزان .... میلیون ریال تصویب کرده است.</t>
  </si>
  <si>
    <t>45- سود سهام پیشنهادی</t>
  </si>
  <si>
    <t>45-1- پیشنهاد هیات مدیره برای تقسیم سود، مبلغ ..... میلیون ریال (مبلغ ..... ریال برای هر سهم) است.</t>
  </si>
  <si>
    <t xml:space="preserve">45-2-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سال‌های گذشته، وضعیت پرداخت سود در سال‌های گذشته از حیث پرداخت به‌موقع آن طبق برنامه زمان‌بندی هیات ‌مدیره، وضعیت پرداخت سود در سال‌های گذشته از حیث پرداخت آن ظرف مهلت قانونی و وضعیت انتقال سود به سرمایه از طریق افزایش سرمایه از محل مطالبات در سال‌های گذشته، و نیز با توجه به قوانین و مقررات موجود و برنامه‌های آتی شرکت، این پیشنهاد را ارائه نموده است. </t>
  </si>
  <si>
    <t>45-3- منابع مالی لازم برای پرداخت سود از محل ..... [فعالیت‌های عملیاتی، بازده سرمایه‌گذاری‌ها و ...] تامین خواهد شد.</t>
  </si>
  <si>
    <t>سال 2×13</t>
  </si>
  <si>
    <r>
      <t>40- مدیریت سرمایه و ریسک ها</t>
    </r>
    <r>
      <rPr>
        <b/>
        <vertAlign val="superscript"/>
        <sz val="11"/>
        <color theme="1"/>
        <rFont val="B Nazanin"/>
        <charset val="178"/>
      </rPr>
      <t>1</t>
    </r>
  </si>
  <si>
    <r>
      <t>[1]</t>
    </r>
    <r>
      <rPr>
        <sz val="10"/>
        <color theme="1"/>
        <rFont val="B Nazanin"/>
        <charset val="178"/>
      </rPr>
      <t xml:space="preserve"> شرکت باید طبق استاندارد حسابداری 1، اطلاعاتی را افشا کند تا استفاده‌کنندگان صورت‌های مالی بتوانند اهداف، خط مشی‌ها و فرایندهای مدیریت سرمایه شرکت را ارزیابی کنند. همچنین شرکت باید طبق استاندارد حسابداری 37، اهداف و سیاست‌های مدیریت ریسک مالی شرکت را افشا نماید.</t>
    </r>
  </si>
  <si>
    <r>
      <t xml:space="preserve">37-1- اصلاح اشتباهات : </t>
    </r>
    <r>
      <rPr>
        <vertAlign val="superscript"/>
        <sz val="10"/>
        <color rgb="FFFF0000"/>
        <rFont val="B Nazanin"/>
        <charset val="178"/>
      </rPr>
      <t>1</t>
    </r>
  </si>
  <si>
    <r>
      <t xml:space="preserve">  </t>
    </r>
    <r>
      <rPr>
        <vertAlign val="superscript"/>
        <sz val="10"/>
        <color theme="1"/>
        <rFont val="B Nazanin"/>
        <charset val="178"/>
      </rPr>
      <t>1</t>
    </r>
    <r>
      <rPr>
        <sz val="10"/>
        <color theme="1"/>
        <rFont val="B Nazanin"/>
        <charset val="178"/>
      </rPr>
      <t>لازم به تاكيد است به موجب بند 41 استاندارد حسابدارى 34، با عنوان «رویه‌های حسابداری، تغییر در برآوردهای حسابداری و اشتباهات»، اصلاح اشتباهات در صورتى كه بااهميت نباشد، در سود يا زيان دوره جارى منظور مي‌گردد.</t>
    </r>
  </si>
  <si>
    <r>
      <t>36- پیش دریافت ها</t>
    </r>
    <r>
      <rPr>
        <b/>
        <vertAlign val="superscript"/>
        <sz val="11"/>
        <color theme="1"/>
        <rFont val="B Nazanin"/>
        <charset val="178"/>
      </rPr>
      <t>1</t>
    </r>
  </si>
  <si>
    <r>
      <t>[1]</t>
    </r>
    <r>
      <rPr>
        <sz val="10"/>
        <color theme="1"/>
        <rFont val="B Nazanin"/>
        <charset val="178"/>
      </rPr>
      <t xml:space="preserve"> در مواردی که پیش‌دریافت‌ها مرتبط با پروژه‌هایی باشد که بخش عمده آن در سنوات بعد از 29/12/13x3 تسویه گردد، در این صورت، بخش مزبور در سرفصل بدهی‌های غیرجاری طبقه‌بندی می‌شود.</t>
    </r>
  </si>
  <si>
    <r>
      <t xml:space="preserve">سایر </t>
    </r>
    <r>
      <rPr>
        <sz val="10"/>
        <color theme="1"/>
        <rFont val="B Nazanin"/>
        <charset val="178"/>
      </rPr>
      <t>(اقلام کمتر از 10% جمع اقلام)</t>
    </r>
  </si>
  <si>
    <r>
      <t>موجودي نزد بانك ها - ريالي</t>
    </r>
    <r>
      <rPr>
        <vertAlign val="superscript"/>
        <sz val="10"/>
        <color rgb="FFC00000"/>
        <rFont val="B Nazanin"/>
        <charset val="178"/>
      </rPr>
      <t>۲</t>
    </r>
  </si>
  <si>
    <r>
      <t xml:space="preserve">موجودي نزد بانك ها - ارزي </t>
    </r>
    <r>
      <rPr>
        <vertAlign val="superscript"/>
        <sz val="10"/>
        <color rgb="FFC00000"/>
        <rFont val="B Nazanin"/>
        <charset val="178"/>
      </rPr>
      <t>2</t>
    </r>
  </si>
  <si>
    <r>
      <t>مالیات بر درآمد</t>
    </r>
    <r>
      <rPr>
        <vertAlign val="superscript"/>
        <sz val="12"/>
        <color theme="1"/>
        <rFont val="B Nazanin"/>
        <charset val="178"/>
      </rPr>
      <t>2</t>
    </r>
  </si>
  <si>
    <r>
      <t>[2]</t>
    </r>
    <r>
      <rPr>
        <b/>
        <sz val="14"/>
        <color theme="1"/>
        <rFont val="B Nazanin"/>
        <charset val="178"/>
      </rPr>
      <t xml:space="preserve"> </t>
    </r>
    <r>
      <rPr>
        <sz val="10"/>
        <color theme="1"/>
        <rFont val="B Nazanin"/>
        <charset val="178"/>
      </rPr>
      <t>شامل مواردی که قبض مالیاتی دریافت شده است.</t>
    </r>
    <r>
      <rPr>
        <b/>
        <sz val="14"/>
        <color theme="1"/>
        <rFont val="B Nazanin"/>
        <charset val="178"/>
      </rPr>
      <t xml:space="preserve"> </t>
    </r>
  </si>
  <si>
    <r>
      <t>سپرده بیمه</t>
    </r>
    <r>
      <rPr>
        <vertAlign val="superscript"/>
        <sz val="11"/>
        <color theme="1"/>
        <rFont val="B Nazanin"/>
        <charset val="178"/>
      </rPr>
      <t>1</t>
    </r>
  </si>
  <si>
    <r>
      <t>[1]</t>
    </r>
    <r>
      <rPr>
        <sz val="10"/>
        <color theme="1"/>
        <rFont val="B Nazanin"/>
        <charset val="178"/>
      </rPr>
      <t xml:space="preserve"> در صورتیکه انتظار رود طي‌ چرخه‌ عملياتي‌ عادی شرکت‌ يا ظرف‌ يكسال‌ از تاريخ‌ صورت وضعیت مالی، وصول شود، کوتاه‌مدت تلقی می‌شود.</t>
    </r>
  </si>
  <si>
    <t>12-2- ماشین‌آلات و تجهیزات در سال 2x13 مورد تجديد ارزيابى قرار گرفته و تفاوت آن به مبلغ ..... ميليون ريال تحت عنوان مازاد تجديد ارزيابى دارایی‌ها در سرفصل حقوق مالکانه طبقه‏بندى شده و در صورت سود و زيان جامع نيز انعكاس يافته است. مقایسه مبلغ دفتری ماشین‌آلات و تجهیزات مبتنی بر روش تجدید ارزیابی با مبلغ دفتری مبتنی ‌بر روش بهای تمام شده به شرح زیر است:</t>
  </si>
  <si>
    <r>
      <t>5-2- اطلاعات مرتبط با پیمان‌ها به شرح زیر است:</t>
    </r>
    <r>
      <rPr>
        <sz val="14"/>
        <color theme="1"/>
        <rFont val="B Nazanin"/>
        <charset val="178"/>
      </rPr>
      <t xml:space="preserve"> </t>
    </r>
  </si>
  <si>
    <t>ذخاير در پايان هر دوره مالي بررسي و براي نشان‌ دادن بهترين براورد جاري تعديل می‌شوند و هرگاه خروج منافع اقتصادي براي تسويه تعهد، ديگر محتمل نباشد، ذخيره برگشت داده می‌شود.</t>
  </si>
  <si>
    <r>
      <t xml:space="preserve">دارایی‌های غیرجاری که مبلغ دفتری آنها، عمدتا از طریق فروش و نه استفاده مستمر بازیافت می‌گردد، به عنوان «دارایی‌های </t>
    </r>
    <r>
      <rPr>
        <sz val="12"/>
        <color theme="1"/>
        <rFont val="B Nazanin"/>
        <charset val="178"/>
      </rPr>
      <t>غیرجاری</t>
    </r>
    <r>
      <rPr>
        <sz val="13"/>
        <color theme="1"/>
        <rFont val="B Nazanin"/>
        <charset val="178"/>
      </rPr>
      <t xml:space="preserve"> نگهداری‌شده برای فروش» طبقه‌بندی می‌شود. این شرایط تنها زمانی احراز می‌شود که دارایی‌های غیرجاری جهت فروش فوری در وضعیت فعلی آن، فقط بر حسب شرایطی که برای فروش چنین دارایی‌هایی مرسوم و معمول است، آماده بوده و فروش آن بسیار محتمل باشد و سطح مناسبی از مدیریت، متعهد به اجرای طرح فروش دارایی‌ها باشد به‌گونه‌ای که انتظار رود شرایط تکمیل فروش طی یکسال از تاریخ طبقه‌بندی، به استثنای مواردی که خارج از حیطه اختیار مدیریت شرکت است، احراز گردد.</t>
    </r>
  </si>
  <si>
    <r>
      <rPr>
        <b/>
        <vertAlign val="superscript"/>
        <sz val="12"/>
        <color theme="1"/>
        <rFont val="B Nazanin"/>
        <charset val="178"/>
      </rPr>
      <t>1</t>
    </r>
    <r>
      <rPr>
        <b/>
        <sz val="12"/>
        <color theme="1"/>
        <rFont val="B Nazanin"/>
        <charset val="178"/>
      </rPr>
      <t>13x1/01/01</t>
    </r>
  </si>
  <si>
    <r>
      <t>[1]</t>
    </r>
    <r>
      <rPr>
        <sz val="10"/>
        <color theme="1"/>
        <rFont val="B Nazanin"/>
        <charset val="178"/>
      </rPr>
      <t xml:space="preserve"> طبق بند 39 استاندارد حسابداری 1، در صورتی که شرکت (1) یک رویه حسابداری جدید را با تسری به گذشته بکار گیرد، (2) اقلامی از صورت‌های مالی را با تسری به گذشته تجدید ارایه نماید یا (3) اقلامی در صورت‌های مالی را تجدید طبقه‌بندی کند و این موارد اثر بااهمیتی بر اطلاعات مندرج در صورت وضعیت مالی در ابتدای دوره قبل داشته باشد، باید صورت وضعیت مالی به تاریخ ابتدای دوره قبل نیز ارایه گردد.</t>
    </r>
  </si>
  <si>
    <r>
      <t xml:space="preserve">سود خالص </t>
    </r>
    <r>
      <rPr>
        <vertAlign val="superscript"/>
        <sz val="12"/>
        <color theme="1"/>
        <rFont val="B Nazanin"/>
        <charset val="178"/>
      </rPr>
      <t>1</t>
    </r>
  </si>
  <si>
    <r>
      <t>[1]</t>
    </r>
    <r>
      <rPr>
        <sz val="10"/>
        <color theme="1"/>
        <rFont val="B Nazanin"/>
        <charset val="178"/>
      </rPr>
      <t xml:space="preserve"> چنانچه اجزای صورت سود و زیان جامع، محدود به سود خالص باشد، ارائه آن مورد ندارد.</t>
    </r>
  </si>
  <si>
    <t>12</t>
  </si>
  <si>
    <t>درصد نسبت به كل</t>
  </si>
  <si>
    <t>()</t>
  </si>
  <si>
    <t>...............................</t>
  </si>
  <si>
    <t>يادداشتهاي توضيحي ، بخش جدایی ناپذیر صورت هاي مالي است .</t>
  </si>
  <si>
    <t>سال مالي منتهی به 29 اسفند 13X2</t>
  </si>
  <si>
    <t>=عنوان!A14</t>
  </si>
  <si>
    <t>درباره ما</t>
  </si>
  <si>
    <t>موسسه حسابداری امیرآتشانی و همکاران</t>
  </si>
  <si>
    <t>6</t>
  </si>
  <si>
    <t xml:space="preserve">            سال جاری</t>
  </si>
  <si>
    <t xml:space="preserve">            سالهای قبل</t>
  </si>
  <si>
    <t>هزینه مالیات بر درآمد :</t>
  </si>
  <si>
    <t>سال مالی</t>
  </si>
  <si>
    <t>سود (زیان) ابرازی</t>
  </si>
  <si>
    <t>درآمد مشمول مالیات ابرازی</t>
  </si>
  <si>
    <t>ابرازی</t>
  </si>
  <si>
    <t>تشخیصی</t>
  </si>
  <si>
    <t>قطعی</t>
  </si>
  <si>
    <t>پرداختی</t>
  </si>
  <si>
    <t>مانده پرداختنی</t>
  </si>
  <si>
    <t>نحوه تشخيص</t>
  </si>
  <si>
    <t>سایر اندوخته ها</t>
  </si>
  <si>
    <t>اشخاص وابسته (یادداشت3-42)</t>
  </si>
  <si>
    <t>ذخیره بیمه پیمانها</t>
  </si>
  <si>
    <t>................................</t>
  </si>
  <si>
    <t>جمع بدهی ها</t>
  </si>
  <si>
    <t>سود جامع سال 13x2</t>
  </si>
  <si>
    <t>دریافت های نقدی حاصل از فروش سهام خزانه</t>
  </si>
  <si>
    <t>خالص افزایش در ذخیره مزایای پایان خدمت کارکنان</t>
  </si>
  <si>
    <t>سود سهام</t>
  </si>
  <si>
    <t>سود حاصل از سایر اوراق بهادار و سپرده های سرمایه گذاری بانکی</t>
  </si>
  <si>
    <t>تحصیل دارایی های ثابت مشهود در قیال تسهیلات</t>
  </si>
  <si>
    <t>شرکت پیمانکاری امیرآتشانی و همکاران</t>
  </si>
  <si>
    <t>این موسسه عضو انجمن اقتصاددانان ایران و هیات مدیره آن عضو انجمن حسابداران ایران و انجمن مدیریت ایران و انجمن علمی بازرگانی ایران می باشد.و در زمینه آموزش به حسابداران و افزایش توان اجرایی مدیران مالی در زمینه تهیه صورت مالی و اظهارنامه مالیاتی فعالیت می نماید.</t>
  </si>
  <si>
    <t>9-55</t>
  </si>
  <si>
    <t>به پيوست صورتهاي مالي  شركت پیمانکاری امیرآتشانی و همکاران  مربوط به سال مالي منتهي  به 29 اسفند ماه 13x2 تقديم میگردد. اجزاي تشكيل دهنده صورتهاي مالي به قرار زير است:</t>
  </si>
  <si>
    <r>
      <t xml:space="preserve">صورت‌هاي مالي طبق </t>
    </r>
    <r>
      <rPr>
        <b/>
        <sz val="12"/>
        <rFont val="B Nazanin"/>
        <charset val="178"/>
      </rPr>
      <t>استانداردهاي حسابداري</t>
    </r>
    <r>
      <rPr>
        <sz val="12"/>
        <rFont val="B Nazanin"/>
        <charset val="178"/>
      </rPr>
      <t xml:space="preserve"> تهيه شده و در تاريخ ../ ../ 13x3 به تاييد هيات مديره شرکت رسيده است.</t>
    </r>
  </si>
  <si>
    <t>دستمزد غیر مستقیم</t>
  </si>
  <si>
    <t>مواد غیر مستقیم</t>
  </si>
  <si>
    <t>ساير (اقلام کمتر از 10 درصد هزینه‌های اداری و عمومی)</t>
  </si>
  <si>
    <r>
      <t>3- اهم رویه‌های حسابداری</t>
    </r>
    <r>
      <rPr>
        <b/>
        <vertAlign val="superscript"/>
        <sz val="14"/>
        <color theme="1"/>
        <rFont val="B Nazanin"/>
        <charset val="178"/>
      </rPr>
      <t>[1]</t>
    </r>
  </si>
  <si>
    <t>2- استانداردهای حسابداری جدید و تجدید نظر شده مصوب که هنوز لازم‌الاجرا نیستند:</t>
  </si>
  <si>
    <t>2-1- استاندارد حسابداری 35 با عنوان «مالیات بر درآمد»</t>
  </si>
  <si>
    <t>3-3-4- دارایی‌ها و بدهی‌های عملیات خارجی به نرخ قابل دسترس ارز در تاریخ صورت وضعیت مالی و درآمدها و هزینه‌های آنها به نرخ ارز در تاریخ انجام معامله تسعیر می‌شود. تمام تفاوت‌های تسعیر حاصل، در صورت سود و زیان جامع شناسایی و تحت سرفصل حقوق مالکانه در صورت وضعیت مالی طبقه‌بندی می‌شود. مضافا تفاوت‌های تسعیر اقلام پولی که ماهیتا بخشی از خالص سرمایه‌گذاری در عملیات خارجی را تشکیل می‌دهد، در صورت سود و زیان جامع شناسایی و تا زمان واگذاری سرمایه‌گذاری، تحت سرفصل حقوق مالکانه در صورت وضعیت مالی طبقه‌بندی می‌شود.</t>
  </si>
  <si>
    <t>ابزارآلات</t>
  </si>
  <si>
    <t>3-6-3-</t>
  </si>
  <si>
    <t xml:space="preserve"> مازاد تجديد ارزيابي منعکس شده در سرفصل حقوق مالکانه، در زمان برکناري يا واگذاري دارايي مربوط يا به موازات استفاده از آن توسط شرکت، مستقيما به حساب سود انباشته منظور شود. مبلغ مازاد قابل انتقال معادل تفاوت بين استهلاک مبتني بر مبلغ تجديد ارزيابي دارايي و استهلاک مبتني بر بهاي تمام شده تاريخي آن است. افزايش سرمايه به طور مستقيم، از محل مازاد تجدید ارزیابی مجاز نيست، مگر در مواردي که به ‌موجب قانون تجويز شده باشد.</t>
  </si>
  <si>
    <t>تنها در صورتیکه مبلغ بازیافتنی یک دارایی از مبلغ دفتری آن کمتر باشد، مبلغ دفتری دارایی تا مبلغ بازیافتنی آن کاهش یافته و تفاوت به عنوان زیان کاهش ارزش بلافاصله در سود و زیان شناسایی می‌گردد، مگر اینکه دارایی تجدید ارزیابی شده باشد که در این صورت منجر به کاهش مبلغ مازاد تجدید ارزیابی می‌گردد.</t>
  </si>
  <si>
    <t xml:space="preserve">3-8-4- </t>
  </si>
  <si>
    <t>در صورت افزایش مبلغ بازیافتنی از زمان شناسایی آخرین زیان که بیانگر برگشت زیان کاهش ارزش دارایی می‌باشد، مبلغ دفتری دارایی تا مبلغ بازیافتنی جدید حداکثر تا مبلغ دفتری با فرض عدم‌شناسایی زیان کاهش ارزش در سال‌های قبل، افزایش می‌یابد. برگشت زیان کاهش ارزش دارایی نیز بلافاصله در سود و زیان شناسایی می‌گردد مگر اینکه دارایی تجدید ارزیابی شده باشد که در این صورت منجر به افزایش مبلغ مازاد تجدید ارزیابی می‌شود.</t>
  </si>
  <si>
    <t xml:space="preserve">3-8-5- </t>
  </si>
  <si>
    <t>ذخیره مزاياى پايان خدمت كاركنان</t>
  </si>
  <si>
    <r>
      <t>ذخيره مزاياى پايان خدمت كاركنان براساس يك ماه آخرين حقوق ثابت و مزاياى مستمر براى هر سال خدمت آنان محاسبه و در حساب</t>
    </r>
    <r>
      <rPr>
        <sz val="13"/>
        <color theme="1"/>
        <rFont val="Arial"/>
        <family val="2"/>
      </rPr>
      <t>‌</t>
    </r>
    <r>
      <rPr>
        <sz val="13"/>
        <color theme="1"/>
        <rFont val="B Mitra"/>
        <charset val="178"/>
      </rPr>
      <t>ها منظور مى‏شود.</t>
    </r>
  </si>
  <si>
    <t xml:space="preserve">3-11-2- </t>
  </si>
  <si>
    <t>هنگام فروش سهام خزانه، هیچگونه مبلغی در صورت سود و زیان و صورت سود و زیان جامع شناسایی نمی‌شود و مابه‌التفاوت خالص مبلغ فروش و مبلغ دفتری در حساب «صرف (کسر) سهام خزانه» شناسایی و ثبت می‌شود.</t>
  </si>
  <si>
    <t>4- قضاوت‌های مدیریت در فرآیند بکارگیری رویه‌های حسابداری و برآوردها</t>
  </si>
  <si>
    <t>.....................</t>
  </si>
  <si>
    <t>پیمان ................</t>
  </si>
  <si>
    <t>زیان کاهش ارزش موجودی‌ها</t>
  </si>
  <si>
    <t>زیان ناشی از تسعیر بدهی‌های ارزی عملیاتی</t>
  </si>
  <si>
    <t>سود (زيان) تسعير یا تسویه دارايي‌ها و بدهي‌هاى ارزى غيرمرتبط با عمليات</t>
  </si>
  <si>
    <t>12-4-2- گردش حساب مخارج تامین مالی منظور شده به حساب دارایی در جریان تکمیل به شرح زیر است:</t>
  </si>
  <si>
    <t>سایر شرکتها</t>
  </si>
  <si>
    <t>صکوک</t>
  </si>
  <si>
    <t>گردش حساب کاهش ارزش دریافتنی‌ها به شرح زیر است:</t>
  </si>
  <si>
    <t>زیان‌های کاهش ارزش دریافتنی‌ها</t>
  </si>
  <si>
    <t>سرمایه‌گذاری‌های کوتاه‌مدت</t>
  </si>
  <si>
    <t>………………</t>
  </si>
  <si>
    <t>مانده ‌در‌ابتداي سال</t>
  </si>
  <si>
    <t>کاهش</t>
  </si>
  <si>
    <t>تعهدات ‌اجاره ‌سرمایه‌ای</t>
  </si>
  <si>
    <t xml:space="preserve">13x7 و پس از آن </t>
  </si>
  <si>
    <t>تسهيلات بدون وثيقه</t>
  </si>
  <si>
    <t>31-4</t>
  </si>
  <si>
    <t>تسهیلات دریافتی به مبلغ ..... میلیون ریال از بانک ..... نکول شده است که شرکت باید اصل، سود و جرایم آن را به مبلغ ..... میلیون ریال پرداخت نماید. تا تاریخ تایید صورت­های مالی، مبلغ ...... میلیون ریال آن با تسهیلات جدید جایگزین (استمهال) شده و مذاکره برای استمهال مابقی تسهیلات مذکور در جریان می­باشد.</t>
  </si>
  <si>
    <t>سود علی‌الحساب در مقاطع ..... ماهه به دارندگان اوراق پرداخت می‌شود. سود قطعی پروژه در سررسید طبق ضوابط انتشار اوراق مشارکت، محاسبه و در صورت فزونی آن نسبت به سودهای علی‌الحساب پرداختی، مابه‌التفاوت به دارندگان اوراق پرداخت می‌شود. براساس برآورد مدیریت، تا تاریخ صورت وضعیت مالی سود قطعی پروژه کمتر از مبالغ سود علی‌الحساب متعلقه می‌باشد.</t>
  </si>
  <si>
    <t>تعهدات اجاره سرمایه‌ای مرتبط با تحصیل ساختمان دفتر مرکزی از طریق اجاره به شرط تملیک می‌باشد. طبق قرارداد اجاره، مدت قرارداد ..... سال، مبلغ اجاره سالانه ..... میلیون ریال است و همچنین اختیار خرید دارایی با پرداخت مبلغ ..... میلیون ریال در پایان قرارداد به خریدار اعطا شده است.</t>
  </si>
  <si>
    <t>31-7</t>
  </si>
  <si>
    <t>31-8</t>
  </si>
  <si>
    <t>ماليات پرداختنی</t>
  </si>
  <si>
    <t>13x0</t>
  </si>
  <si>
    <t>علي‌الراس</t>
  </si>
  <si>
    <t>33-2</t>
  </si>
  <si>
    <t>در سال‌(های) قبل تسهیلات مالی جاری به مبلغ ..... میلیون ریال به اشتباه در سرفصل تسهیلات مالی بلندمدت طبقه‌بندی شده بود که این موضوع در اقلام مقایسه‌ای اصلاح شد.</t>
  </si>
  <si>
    <t>خالص بدهی</t>
  </si>
  <si>
    <t>40-3- ریسک بازار</t>
  </si>
  <si>
    <t xml:space="preserve">آسیب‌پذیری از ریسک بازار با استفاده از تجزیه و تحلیل حساسیت، اندازه‌گیری می‌شود. تجزیه و تحلیل حساسیت، تاثیر یک تغییر منطقی محتمل در نرخ‌های ارز در طی سال را ارزیابی می‌کند. دوره زمانی طولانی‌تر برای تجزیه و تحلیل حساسیت، ارزش در معرض ریسک را تکمیل می‌کند و به شرکت در ارزیابی آسیب‌پذیری از ریسک‌های بازار، کمک می‌کند. 
هیچگونه تغییری در آسیب‌پذیری شرکت از ریسک‌های بازار یا نحوه مدیریت و اندازه‌گیری آن ریسک‌ها، رخ نداده است.
</t>
  </si>
  <si>
    <r>
      <t>تجزیه و تحلیل حساسیت زیر بر اساس آسیب‌پذیری از ریسک‌های قیمت اوراق بهادار مالکانه در پایان سال تعیین شده است. اگر قیمت‌های اوراق بهادار مالکانه 5 درصد بالاتر/پایین‌تر باشد، سود برای سال منتهی به29/12/2</t>
    </r>
    <r>
      <rPr>
        <b/>
        <sz val="10"/>
        <color theme="1"/>
        <rFont val="Times New Roman"/>
        <family val="1"/>
      </rPr>
      <t>X</t>
    </r>
    <r>
      <rPr>
        <sz val="13"/>
        <color theme="1"/>
        <rFont val="B Mitra"/>
        <charset val="178"/>
      </rPr>
      <t>13 معادل ..... میلیون ریال افزایش/کاهش (29/12/1</t>
    </r>
    <r>
      <rPr>
        <b/>
        <sz val="10"/>
        <color theme="1"/>
        <rFont val="Times New Roman"/>
        <family val="1"/>
      </rPr>
      <t>X</t>
    </r>
    <r>
      <rPr>
        <sz val="13"/>
        <color theme="1"/>
        <rFont val="B Mitra"/>
        <charset val="178"/>
      </rPr>
      <t>13: معادل ..... میلیون ریال افزایش/کاهش) ناشی از تغییرات در ارزش بازار سرمایه‌گذاری‌های جاری سریع‌المعامله در اوراق بهادار مالکانه، خواهد داشت؛ و حساسیت شرکت نسبت به قیمت‌های اوراق بهادار مالکانه از سال قبل تغییر بااهمیتی نداشته است.</t>
    </r>
  </si>
  <si>
    <t>41-1- ارز حاصل از صادرات و ارز مصرفی براى واردات و سایر پرداخت‌ها طی سال مورد گزارش به شرح زير است:</t>
  </si>
  <si>
    <t>…….</t>
  </si>
  <si>
    <t>…</t>
  </si>
  <si>
    <t>بدهي‌هاى احتمالى موضوع ماده 235 اصلاحيه قانون تجارت</t>
  </si>
  <si>
    <t>تضمين وام شركت ‏....‏‏....‏‏..</t>
  </si>
  <si>
    <t>دارایی‌های احتمالی شرکت به شرح زیر است:</t>
  </si>
  <si>
    <t>43-3</t>
  </si>
  <si>
    <t xml:space="preserve">در تاریخ ..... ادعایی بر علیه شرکت ..... مبنی بر ورود خسارت به مبلغ ..... میلیون ریال به ..... مطرح شده است که در حال بررسی است و وصول خسارت محتمل می‌باشد. </t>
  </si>
  <si>
    <t>43-3-1</t>
  </si>
  <si>
    <t>هزینه‌ مالیات بر درآمد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</si>
</sst>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 #,##0.00_-;_-* #,##0.00\-;_-* &quot;-&quot;??_-;_-@_-"/>
    <numFmt numFmtId="165" formatCode="#,##0_-;[Red]\(#,##0\)"/>
    <numFmt numFmtId="166" formatCode="_-* #,##0_-;_-* #,##0\-;_-* &quot;-&quot;??_-;_-@_-"/>
    <numFmt numFmtId="167" formatCode="_(\ #,##0_);[Red]_(\(#,##0\);_(\ &quot;-&quot;_);_(@_)"/>
  </numFmts>
  <fonts count="77">
    <font>
      <sz val="11"/>
      <color theme="1"/>
      <name val="Calibri"/>
      <family val="2"/>
      <charset val="178"/>
      <scheme val="minor"/>
    </font>
    <font>
      <sz val="11"/>
      <color theme="1"/>
      <name val="Calibri"/>
      <family val="2"/>
      <scheme val="minor"/>
    </font>
    <font>
      <sz val="11"/>
      <color theme="1"/>
      <name val="Calibri"/>
      <family val="2"/>
      <scheme val="minor"/>
    </font>
    <font>
      <sz val="11"/>
      <color theme="1"/>
      <name val="B Nazanin"/>
      <charset val="178"/>
    </font>
    <font>
      <sz val="12"/>
      <color theme="1"/>
      <name val="B Nazanin"/>
      <charset val="178"/>
    </font>
    <font>
      <b/>
      <sz val="12"/>
      <color theme="1"/>
      <name val="B Nazanin"/>
      <charset val="178"/>
    </font>
    <font>
      <sz val="14"/>
      <color theme="1"/>
      <name val="B Nazanin"/>
      <charset val="178"/>
    </font>
    <font>
      <sz val="10"/>
      <color theme="1"/>
      <name val="B Nazanin"/>
      <charset val="178"/>
    </font>
    <font>
      <sz val="11"/>
      <color theme="1"/>
      <name val="B Nazanin"/>
      <family val="2"/>
      <charset val="178"/>
    </font>
    <font>
      <b/>
      <sz val="11"/>
      <color theme="1"/>
      <name val="B Nazanin"/>
      <charset val="178"/>
    </font>
    <font>
      <sz val="13"/>
      <name val="B Nazanin"/>
      <charset val="178"/>
    </font>
    <font>
      <sz val="11"/>
      <color theme="1"/>
      <name val="Calibri"/>
      <family val="2"/>
      <charset val="178"/>
      <scheme val="minor"/>
    </font>
    <font>
      <sz val="12"/>
      <name val="B Nazanin"/>
      <charset val="178"/>
    </font>
    <font>
      <sz val="10"/>
      <name val="B Nazanin"/>
      <charset val="178"/>
    </font>
    <font>
      <b/>
      <sz val="12"/>
      <name val="B Nazanin"/>
      <charset val="178"/>
    </font>
    <font>
      <b/>
      <sz val="10"/>
      <name val="B Nazanin"/>
      <charset val="178"/>
    </font>
    <font>
      <b/>
      <sz val="11"/>
      <name val="B Nazanin"/>
      <charset val="178"/>
    </font>
    <font>
      <b/>
      <sz val="13"/>
      <name val="B Nazanin"/>
      <charset val="178"/>
    </font>
    <font>
      <b/>
      <sz val="8"/>
      <name val="B Nazanin"/>
      <charset val="178"/>
    </font>
    <font>
      <sz val="9"/>
      <name val="B Nazanin"/>
      <charset val="178"/>
    </font>
    <font>
      <b/>
      <sz val="12"/>
      <color theme="1"/>
      <name val="B Mitra"/>
      <charset val="178"/>
    </font>
    <font>
      <sz val="10"/>
      <name val="Arial"/>
      <family val="2"/>
    </font>
    <font>
      <u/>
      <sz val="12"/>
      <name val="B Nazanin"/>
      <charset val="178"/>
    </font>
    <font>
      <sz val="11"/>
      <color theme="1"/>
      <name val="Calibri"/>
      <family val="2"/>
      <scheme val="minor"/>
    </font>
    <font>
      <b/>
      <sz val="14"/>
      <color theme="1"/>
      <name val="B Mitra"/>
      <charset val="178"/>
    </font>
    <font>
      <sz val="13.5"/>
      <color theme="1"/>
      <name val="B Mitra"/>
      <charset val="178"/>
    </font>
    <font>
      <sz val="12"/>
      <color theme="1"/>
      <name val="Times New Roman"/>
      <family val="1"/>
    </font>
    <font>
      <sz val="10"/>
      <color theme="1"/>
      <name val="Symbol"/>
      <family val="1"/>
      <charset val="2"/>
    </font>
    <font>
      <sz val="7"/>
      <color theme="1"/>
      <name val="Times New Roman"/>
      <family val="1"/>
    </font>
    <font>
      <b/>
      <sz val="14"/>
      <color theme="1"/>
      <name val="Times New Roman"/>
      <family val="1"/>
    </font>
    <font>
      <b/>
      <sz val="18"/>
      <color theme="1"/>
      <name val="Titr"/>
    </font>
    <font>
      <sz val="14"/>
      <name val="B Nazanin"/>
      <charset val="178"/>
    </font>
    <font>
      <sz val="12"/>
      <color theme="1"/>
      <name val="B Mitra"/>
      <charset val="178"/>
    </font>
    <font>
      <b/>
      <sz val="12"/>
      <color theme="1"/>
      <name val="B Mitra"/>
      <charset val="178"/>
    </font>
    <font>
      <b/>
      <sz val="10"/>
      <color theme="1"/>
      <name val="B Mitra"/>
      <charset val="178"/>
    </font>
    <font>
      <sz val="10"/>
      <color theme="1"/>
      <name val="B Mitra"/>
      <charset val="178"/>
    </font>
    <font>
      <vertAlign val="superscript"/>
      <sz val="10"/>
      <color theme="1"/>
      <name val="Times New Roman"/>
      <family val="1"/>
    </font>
    <font>
      <sz val="13"/>
      <color theme="1"/>
      <name val="B Mitra"/>
      <charset val="178"/>
    </font>
    <font>
      <u/>
      <sz val="11"/>
      <color theme="10"/>
      <name val="Calibri"/>
      <family val="2"/>
      <charset val="178"/>
      <scheme val="minor"/>
    </font>
    <font>
      <b/>
      <sz val="14"/>
      <color theme="1"/>
      <name val="B Mitra"/>
      <charset val="178"/>
    </font>
    <font>
      <sz val="16"/>
      <color theme="1"/>
      <name val="B Nazanin"/>
      <charset val="178"/>
    </font>
    <font>
      <b/>
      <sz val="14"/>
      <color theme="1"/>
      <name val="B Nazanin"/>
      <charset val="178"/>
    </font>
    <font>
      <b/>
      <u/>
      <sz val="11"/>
      <name val="B Nazanin"/>
      <charset val="178"/>
    </font>
    <font>
      <b/>
      <sz val="9"/>
      <name val="B Nazanin"/>
      <charset val="178"/>
    </font>
    <font>
      <sz val="11"/>
      <name val="B Nazanin"/>
      <charset val="178"/>
    </font>
    <font>
      <b/>
      <u/>
      <sz val="10"/>
      <name val="B Nazanin"/>
      <charset val="178"/>
    </font>
    <font>
      <sz val="10"/>
      <color rgb="FFFF0000"/>
      <name val="B Nazanin"/>
      <charset val="178"/>
    </font>
    <font>
      <sz val="10"/>
      <color theme="1"/>
      <name val="Calibri"/>
      <family val="2"/>
      <charset val="178"/>
      <scheme val="minor"/>
    </font>
    <font>
      <u/>
      <sz val="11"/>
      <name val="B Nazanin"/>
      <charset val="178"/>
    </font>
    <font>
      <sz val="13"/>
      <color theme="1"/>
      <name val="Times New Roman"/>
      <family val="1"/>
    </font>
    <font>
      <b/>
      <u/>
      <sz val="12"/>
      <name val="B Nazanin"/>
      <charset val="178"/>
    </font>
    <font>
      <b/>
      <sz val="10"/>
      <color theme="1"/>
      <name val="B Nazanin"/>
      <charset val="178"/>
    </font>
    <font>
      <b/>
      <sz val="9"/>
      <color theme="1"/>
      <name val="B Nazanin"/>
      <charset val="178"/>
    </font>
    <font>
      <sz val="9"/>
      <color theme="1"/>
      <name val="B Nazanin"/>
      <charset val="178"/>
    </font>
    <font>
      <sz val="13"/>
      <color theme="1"/>
      <name val="B Nazanin"/>
      <charset val="178"/>
    </font>
    <font>
      <b/>
      <vertAlign val="superscript"/>
      <sz val="11"/>
      <color theme="1"/>
      <name val="B Nazanin"/>
      <charset val="178"/>
    </font>
    <font>
      <vertAlign val="superscript"/>
      <sz val="11"/>
      <color theme="1"/>
      <name val="B Nazanin"/>
      <charset val="178"/>
    </font>
    <font>
      <vertAlign val="superscript"/>
      <sz val="10"/>
      <color rgb="FFFF0000"/>
      <name val="B Nazanin"/>
      <charset val="178"/>
    </font>
    <font>
      <vertAlign val="superscript"/>
      <sz val="10"/>
      <color theme="1"/>
      <name val="B Nazanin"/>
      <charset val="178"/>
    </font>
    <font>
      <vertAlign val="superscript"/>
      <sz val="10"/>
      <color rgb="FFC00000"/>
      <name val="B Nazanin"/>
      <charset val="178"/>
    </font>
    <font>
      <sz val="11"/>
      <color theme="10"/>
      <name val="B Nazanin"/>
      <charset val="178"/>
    </font>
    <font>
      <vertAlign val="superscript"/>
      <sz val="12"/>
      <color theme="1"/>
      <name val="B Nazanin"/>
      <charset val="178"/>
    </font>
    <font>
      <b/>
      <sz val="8"/>
      <color theme="1"/>
      <name val="B Nazanin"/>
      <charset val="178"/>
    </font>
    <font>
      <sz val="10.5"/>
      <color theme="1"/>
      <name val="B Nazanin"/>
      <charset val="178"/>
    </font>
    <font>
      <b/>
      <vertAlign val="superscript"/>
      <sz val="12"/>
      <color theme="1"/>
      <name val="B Nazanin"/>
      <charset val="178"/>
    </font>
    <font>
      <b/>
      <sz val="20"/>
      <color theme="1"/>
      <name val="B Nazanin"/>
      <charset val="178"/>
    </font>
    <font>
      <sz val="20"/>
      <color theme="1"/>
      <name val="Calibri"/>
      <family val="2"/>
      <charset val="178"/>
      <scheme val="minor"/>
    </font>
    <font>
      <sz val="18"/>
      <color theme="1"/>
      <name val="B Nazanin"/>
      <charset val="178"/>
    </font>
    <font>
      <b/>
      <sz val="22"/>
      <color theme="1"/>
      <name val="B Nazanin"/>
      <charset val="178"/>
    </font>
    <font>
      <sz val="22"/>
      <color theme="1"/>
      <name val="B Nazanin"/>
      <charset val="178"/>
    </font>
    <font>
      <b/>
      <sz val="28"/>
      <color theme="1"/>
      <name val="B Nazanin"/>
      <charset val="178"/>
    </font>
    <font>
      <sz val="22"/>
      <color theme="1"/>
      <name val="Calibri"/>
      <family val="2"/>
      <charset val="178"/>
      <scheme val="minor"/>
    </font>
    <font>
      <b/>
      <vertAlign val="superscript"/>
      <sz val="14"/>
      <color theme="1"/>
      <name val="B Nazanin"/>
      <charset val="178"/>
    </font>
    <font>
      <sz val="13"/>
      <color theme="1"/>
      <name val="Arial"/>
      <family val="2"/>
    </font>
    <font>
      <b/>
      <sz val="13"/>
      <color theme="1"/>
      <name val="B Nazanin"/>
      <charset val="178"/>
    </font>
    <font>
      <sz val="11"/>
      <color theme="1"/>
      <name val="B Mitra"/>
      <charset val="178"/>
    </font>
    <font>
      <b/>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bottom style="medium">
        <color auto="1"/>
      </bottom>
      <diagonal/>
    </border>
    <border>
      <left/>
      <right/>
      <top style="thin">
        <color auto="1"/>
      </top>
      <bottom style="double">
        <color auto="1"/>
      </bottom>
      <diagonal/>
    </border>
    <border>
      <left/>
      <right/>
      <top/>
      <bottom style="double">
        <color auto="1"/>
      </bottom>
      <diagonal/>
    </border>
    <border>
      <left/>
      <right/>
      <top style="thin">
        <color auto="1"/>
      </top>
      <bottom/>
      <diagonal/>
    </border>
    <border>
      <left/>
      <right/>
      <top style="medium">
        <color auto="1"/>
      </top>
      <bottom/>
      <diagonal/>
    </border>
    <border>
      <left/>
      <right/>
      <top style="thin">
        <color indexed="64"/>
      </top>
      <bottom style="thin">
        <color indexed="64"/>
      </bottom>
      <diagonal/>
    </border>
    <border>
      <left/>
      <right style="medium">
        <color auto="1"/>
      </right>
      <top style="medium">
        <color auto="1"/>
      </top>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10">
    <xf numFmtId="0" fontId="0" fillId="0" borderId="0"/>
    <xf numFmtId="0" fontId="8" fillId="0" borderId="0"/>
    <xf numFmtId="164" fontId="11" fillId="0" borderId="0" applyFont="0" applyFill="0" applyBorder="0" applyAlignment="0" applyProtection="0"/>
    <xf numFmtId="0" fontId="21" fillId="0" borderId="0"/>
    <xf numFmtId="164" fontId="21" fillId="0" borderId="0" applyFont="0" applyFill="0" applyBorder="0" applyAlignment="0" applyProtection="0"/>
    <xf numFmtId="0" fontId="23" fillId="0" borderId="0"/>
    <xf numFmtId="44" fontId="23" fillId="0" borderId="0" applyFont="0" applyFill="0" applyBorder="0" applyAlignment="0" applyProtection="0"/>
    <xf numFmtId="0" fontId="38" fillId="0" borderId="0" applyNumberFormat="0" applyFill="0" applyBorder="0" applyAlignment="0" applyProtection="0"/>
    <xf numFmtId="0" fontId="2" fillId="0" borderId="0"/>
    <xf numFmtId="0" fontId="1" fillId="0" borderId="0"/>
  </cellStyleXfs>
  <cellXfs count="1211">
    <xf numFmtId="0" fontId="0" fillId="0" borderId="0" xfId="0"/>
    <xf numFmtId="0" fontId="6" fillId="0" borderId="0" xfId="0" applyFont="1" applyBorder="1"/>
    <xf numFmtId="0" fontId="4" fillId="0" borderId="0" xfId="0" applyFont="1" applyBorder="1"/>
    <xf numFmtId="0" fontId="4" fillId="0" borderId="0" xfId="0" applyFont="1" applyBorder="1" applyAlignment="1">
      <alignment readingOrder="2"/>
    </xf>
    <xf numFmtId="3" fontId="4" fillId="0" borderId="0" xfId="0" applyNumberFormat="1" applyFont="1" applyFill="1" applyBorder="1" applyAlignment="1">
      <alignment vertical="center" readingOrder="2"/>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xf numFmtId="0" fontId="5" fillId="0" borderId="0" xfId="0" applyFont="1" applyFill="1" applyBorder="1" applyAlignment="1">
      <alignment vertical="center"/>
    </xf>
    <xf numFmtId="0" fontId="14" fillId="0" borderId="0" xfId="0" applyFont="1" applyFill="1" applyBorder="1"/>
    <xf numFmtId="0" fontId="13" fillId="0" borderId="0" xfId="0" applyFont="1" applyFill="1" applyBorder="1"/>
    <xf numFmtId="0" fontId="15" fillId="0" borderId="0" xfId="0" applyFont="1" applyFill="1" applyBorder="1" applyAlignment="1">
      <alignment horizontal="right" indent="1"/>
    </xf>
    <xf numFmtId="0" fontId="15" fillId="0" borderId="0" xfId="0" applyFont="1" applyFill="1" applyBorder="1"/>
    <xf numFmtId="0" fontId="18" fillId="0" borderId="0" xfId="0" applyFont="1" applyFill="1" applyBorder="1" applyAlignment="1">
      <alignment readingOrder="2"/>
    </xf>
    <xf numFmtId="0" fontId="4" fillId="0" borderId="0" xfId="0" applyFont="1" applyFill="1" applyBorder="1" applyAlignment="1">
      <alignment vertical="center" shrinkToFit="1"/>
    </xf>
    <xf numFmtId="0" fontId="4" fillId="0" borderId="0" xfId="0" applyFont="1" applyFill="1" applyBorder="1" applyAlignment="1">
      <alignment readingOrder="2"/>
    </xf>
    <xf numFmtId="0" fontId="4" fillId="0" borderId="0" xfId="0" applyFont="1" applyBorder="1" applyAlignment="1">
      <alignment wrapText="1" readingOrder="2"/>
    </xf>
    <xf numFmtId="0" fontId="5" fillId="0" borderId="0" xfId="0" applyFont="1" applyBorder="1" applyAlignment="1">
      <alignment readingOrder="2"/>
    </xf>
    <xf numFmtId="3" fontId="4" fillId="0" borderId="0" xfId="0" applyNumberFormat="1" applyFont="1" applyFill="1" applyBorder="1" applyAlignment="1">
      <alignment readingOrder="2"/>
    </xf>
    <xf numFmtId="49" fontId="5" fillId="0" borderId="0" xfId="0" applyNumberFormat="1" applyFont="1" applyFill="1" applyBorder="1" applyAlignment="1">
      <alignment horizontal="right" readingOrder="2"/>
    </xf>
    <xf numFmtId="49" fontId="5" fillId="0" borderId="0" xfId="0" applyNumberFormat="1" applyFont="1" applyFill="1" applyBorder="1" applyAlignment="1">
      <alignment horizontal="center" readingOrder="2"/>
    </xf>
    <xf numFmtId="3" fontId="4" fillId="0" borderId="0" xfId="0" applyNumberFormat="1" applyFont="1" applyFill="1" applyBorder="1" applyAlignment="1">
      <alignment horizontal="center" vertical="center" wrapText="1" readingOrder="2"/>
    </xf>
    <xf numFmtId="0" fontId="5" fillId="0" borderId="0" xfId="0" applyFont="1" applyFill="1" applyBorder="1"/>
    <xf numFmtId="0" fontId="4" fillId="0" borderId="0" xfId="0" applyFont="1" applyBorder="1" applyAlignment="1">
      <alignment vertical="center" readingOrder="2"/>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center" vertical="center"/>
    </xf>
    <xf numFmtId="0" fontId="4" fillId="0" borderId="0" xfId="0" applyFont="1" applyFill="1" applyBorder="1" applyAlignment="1">
      <alignment vertical="center" readingOrder="2"/>
    </xf>
    <xf numFmtId="0" fontId="4" fillId="0" borderId="0" xfId="0" applyFont="1" applyFill="1" applyBorder="1" applyAlignment="1">
      <alignment horizontal="center" vertical="center" readingOrder="2"/>
    </xf>
    <xf numFmtId="0" fontId="5" fillId="0" borderId="0" xfId="0" applyFont="1" applyFill="1" applyBorder="1" applyAlignment="1">
      <alignment vertical="center" readingOrder="2"/>
    </xf>
    <xf numFmtId="165" fontId="4" fillId="0" borderId="0" xfId="0" applyNumberFormat="1" applyFont="1" applyFill="1" applyBorder="1" applyAlignment="1">
      <alignment vertical="center" readingOrder="2"/>
    </xf>
    <xf numFmtId="165" fontId="4" fillId="0" borderId="0" xfId="0" applyNumberFormat="1" applyFont="1" applyFill="1" applyBorder="1" applyAlignment="1">
      <alignment vertical="center" shrinkToFit="1" readingOrder="2"/>
    </xf>
    <xf numFmtId="0" fontId="5" fillId="0" borderId="0" xfId="0" applyFont="1" applyBorder="1" applyAlignment="1">
      <alignment vertical="center" readingOrder="2"/>
    </xf>
    <xf numFmtId="0" fontId="4" fillId="0" borderId="0" xfId="0" applyFont="1" applyFill="1" applyBorder="1" applyAlignment="1">
      <alignment vertical="center" wrapText="1" readingOrder="2"/>
    </xf>
    <xf numFmtId="0" fontId="4" fillId="0" borderId="0" xfId="0" applyFont="1" applyAlignment="1">
      <alignment vertical="center" readingOrder="2"/>
    </xf>
    <xf numFmtId="0" fontId="4" fillId="0" borderId="0" xfId="0" applyFont="1" applyFill="1" applyBorder="1" applyAlignment="1">
      <alignment horizontal="center" vertical="center" wrapText="1" readingOrder="2"/>
    </xf>
    <xf numFmtId="3" fontId="4" fillId="0" borderId="0" xfId="0" applyNumberFormat="1" applyFont="1" applyBorder="1"/>
    <xf numFmtId="49" fontId="4"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applyBorder="1" applyAlignment="1">
      <alignment wrapText="1"/>
    </xf>
    <xf numFmtId="3" fontId="4" fillId="0" borderId="0" xfId="0" applyNumberFormat="1" applyFont="1" applyFill="1" applyBorder="1" applyAlignment="1">
      <alignment horizontal="center"/>
    </xf>
    <xf numFmtId="0" fontId="4" fillId="0" borderId="1" xfId="0" applyFont="1" applyFill="1" applyBorder="1" applyAlignment="1">
      <alignment horizontal="center"/>
    </xf>
    <xf numFmtId="49" fontId="4" fillId="0" borderId="0" xfId="0" applyNumberFormat="1" applyFont="1" applyFill="1" applyBorder="1" applyAlignment="1">
      <alignment horizontal="center" shrinkToFit="1"/>
    </xf>
    <xf numFmtId="0" fontId="4" fillId="0" borderId="0" xfId="0" applyFont="1" applyFill="1" applyBorder="1" applyAlignment="1">
      <alignment vertical="center"/>
    </xf>
    <xf numFmtId="0" fontId="5" fillId="0" borderId="0" xfId="0" applyFont="1" applyFill="1" applyBorder="1" applyAlignment="1">
      <alignment vertical="center" shrinkToFit="1"/>
    </xf>
    <xf numFmtId="3" fontId="4" fillId="0" borderId="0" xfId="0" applyNumberFormat="1"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vertical="center" wrapText="1"/>
    </xf>
    <xf numFmtId="0" fontId="4" fillId="0" borderId="0" xfId="0" applyFont="1" applyFill="1" applyBorder="1" applyAlignment="1">
      <alignment horizontal="right" vertical="center" shrinkToFit="1"/>
    </xf>
    <xf numFmtId="165" fontId="4" fillId="0" borderId="0" xfId="0" applyNumberFormat="1" applyFont="1" applyFill="1" applyBorder="1" applyAlignment="1">
      <alignment vertical="center" shrinkToFit="1"/>
    </xf>
    <xf numFmtId="166" fontId="4" fillId="0" borderId="0" xfId="2" applyNumberFormat="1" applyFont="1" applyFill="1" applyBorder="1" applyAlignment="1">
      <alignment vertical="center" shrinkToFit="1"/>
    </xf>
    <xf numFmtId="166" fontId="4" fillId="0" borderId="0" xfId="2" applyNumberFormat="1" applyFont="1" applyFill="1" applyBorder="1" applyAlignment="1">
      <alignment horizontal="center" vertical="center" shrinkToFit="1" readingOrder="1"/>
    </xf>
    <xf numFmtId="0" fontId="5" fillId="0" borderId="0" xfId="0" applyFont="1" applyFill="1" applyBorder="1" applyAlignment="1"/>
    <xf numFmtId="1" fontId="4" fillId="0" borderId="0" xfId="0" applyNumberFormat="1" applyFont="1" applyFill="1" applyBorder="1" applyAlignment="1">
      <alignment horizontal="center" vertical="center"/>
    </xf>
    <xf numFmtId="165" fontId="4" fillId="0" borderId="0" xfId="2" applyNumberFormat="1" applyFont="1" applyFill="1" applyBorder="1" applyAlignment="1">
      <alignment vertical="center" shrinkToFit="1"/>
    </xf>
    <xf numFmtId="165" fontId="4" fillId="0" borderId="0" xfId="2" applyNumberFormat="1" applyFont="1" applyFill="1" applyBorder="1" applyAlignment="1">
      <alignment vertical="center" shrinkToFit="1" readingOrder="2"/>
    </xf>
    <xf numFmtId="49" fontId="4" fillId="0" borderId="0" xfId="0" applyNumberFormat="1" applyFont="1" applyFill="1" applyBorder="1" applyAlignment="1">
      <alignment horizontal="left" vertical="top" wrapText="1" readingOrder="1"/>
    </xf>
    <xf numFmtId="2" fontId="4" fillId="0" borderId="0" xfId="0" applyNumberFormat="1" applyFont="1" applyFill="1" applyBorder="1" applyAlignment="1">
      <alignment vertical="top" wrapText="1" readingOrder="2"/>
    </xf>
    <xf numFmtId="49" fontId="5" fillId="0" borderId="0" xfId="0" applyNumberFormat="1" applyFont="1" applyFill="1" applyBorder="1" applyAlignment="1">
      <alignment horizontal="left" vertical="top" wrapText="1" readingOrder="1"/>
    </xf>
    <xf numFmtId="2" fontId="5" fillId="0" borderId="0" xfId="0" applyNumberFormat="1" applyFont="1" applyFill="1" applyBorder="1" applyAlignment="1">
      <alignment vertical="top" wrapText="1" readingOrder="2"/>
    </xf>
    <xf numFmtId="0" fontId="4" fillId="0" borderId="7" xfId="0" applyFont="1" applyFill="1" applyBorder="1" applyAlignment="1">
      <alignment horizontal="center" vertical="center"/>
    </xf>
    <xf numFmtId="3" fontId="4" fillId="0" borderId="0" xfId="0" applyNumberFormat="1" applyFont="1" applyFill="1" applyBorder="1" applyAlignment="1">
      <alignment horizontal="right" vertical="center" readingOrder="2"/>
    </xf>
    <xf numFmtId="1" fontId="4" fillId="0" borderId="0" xfId="0" applyNumberFormat="1" applyFont="1" applyFill="1" applyBorder="1" applyAlignment="1">
      <alignment vertical="center" readingOrder="2"/>
    </xf>
    <xf numFmtId="3" fontId="4" fillId="0" borderId="0" xfId="0" applyNumberFormat="1" applyFont="1" applyFill="1" applyBorder="1" applyAlignment="1">
      <alignment horizontal="center" vertical="center" readingOrder="2"/>
    </xf>
    <xf numFmtId="3" fontId="4" fillId="0" borderId="0" xfId="0" applyNumberFormat="1" applyFont="1" applyFill="1" applyBorder="1" applyAlignment="1">
      <alignment vertical="center" shrinkToFit="1" readingOrder="2"/>
    </xf>
    <xf numFmtId="165" fontId="4" fillId="0" borderId="0" xfId="0" applyNumberFormat="1" applyFont="1" applyFill="1" applyBorder="1" applyAlignment="1">
      <alignment horizontal="center" vertical="center" readingOrder="2"/>
    </xf>
    <xf numFmtId="3" fontId="4" fillId="0" borderId="0" xfId="0" applyNumberFormat="1" applyFont="1" applyFill="1" applyBorder="1" applyAlignment="1">
      <alignment horizontal="center" vertical="center" shrinkToFit="1" readingOrder="2"/>
    </xf>
    <xf numFmtId="0" fontId="4" fillId="0" borderId="0" xfId="0" applyFont="1" applyFill="1" applyBorder="1" applyAlignment="1">
      <alignment shrinkToFit="1"/>
    </xf>
    <xf numFmtId="3" fontId="4" fillId="0" borderId="0" xfId="0" applyNumberFormat="1" applyFont="1" applyBorder="1" applyAlignment="1">
      <alignment vertical="center" readingOrder="2"/>
    </xf>
    <xf numFmtId="49" fontId="4" fillId="0" borderId="0" xfId="0" applyNumberFormat="1" applyFont="1" applyBorder="1"/>
    <xf numFmtId="0" fontId="4" fillId="0" borderId="0" xfId="0" applyFont="1" applyBorder="1" applyAlignment="1"/>
    <xf numFmtId="49" fontId="4" fillId="0" borderId="0" xfId="0" applyNumberFormat="1" applyFont="1" applyFill="1" applyBorder="1"/>
    <xf numFmtId="49" fontId="4" fillId="0" borderId="0" xfId="0" applyNumberFormat="1" applyFont="1" applyFill="1" applyBorder="1" applyAlignment="1">
      <alignment horizontal="right" shrinkToFit="1"/>
    </xf>
    <xf numFmtId="3"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shrinkToFit="1"/>
    </xf>
    <xf numFmtId="3" fontId="4" fillId="0" borderId="0" xfId="0" applyNumberFormat="1" applyFont="1" applyFill="1" applyBorder="1" applyAlignment="1">
      <alignment shrinkToFit="1"/>
    </xf>
    <xf numFmtId="0" fontId="13" fillId="0" borderId="0" xfId="0" applyFont="1" applyAlignment="1">
      <alignment wrapText="1" readingOrder="2"/>
    </xf>
    <xf numFmtId="0" fontId="22" fillId="0" borderId="0" xfId="0" applyFont="1" applyFill="1" applyBorder="1" applyAlignment="1">
      <alignment horizontal="center" wrapText="1" readingOrder="2"/>
    </xf>
    <xf numFmtId="0" fontId="13" fillId="0" borderId="0" xfId="0" applyFont="1" applyAlignment="1">
      <alignment horizontal="right" vertical="center" wrapText="1" readingOrder="2"/>
    </xf>
    <xf numFmtId="0" fontId="13" fillId="0" borderId="0" xfId="0" applyNumberFormat="1" applyFont="1" applyAlignment="1">
      <alignment horizontal="right" vertical="center" wrapText="1" readingOrder="2"/>
    </xf>
    <xf numFmtId="0" fontId="22" fillId="0" borderId="0" xfId="0" applyFont="1" applyAlignment="1">
      <alignment horizontal="center" vertical="center" wrapText="1" readingOrder="2"/>
    </xf>
    <xf numFmtId="0" fontId="13" fillId="0" borderId="0" xfId="0" applyFont="1" applyBorder="1" applyAlignment="1">
      <alignment wrapText="1" readingOrder="2"/>
    </xf>
    <xf numFmtId="49" fontId="12" fillId="0" borderId="0" xfId="0" applyNumberFormat="1" applyFont="1" applyBorder="1" applyAlignment="1">
      <alignment horizontal="center" vertical="center" wrapText="1" readingOrder="2"/>
    </xf>
    <xf numFmtId="0" fontId="12" fillId="0" borderId="0" xfId="0" applyFont="1" applyBorder="1" applyAlignment="1">
      <alignment horizontal="justify" vertical="center" wrapText="1" readingOrder="2"/>
    </xf>
    <xf numFmtId="0" fontId="12" fillId="0" borderId="0" xfId="0" applyFont="1" applyBorder="1" applyAlignment="1">
      <alignment wrapText="1" readingOrder="2"/>
    </xf>
    <xf numFmtId="0" fontId="12" fillId="0" borderId="0" xfId="0" applyFont="1" applyAlignment="1">
      <alignment wrapText="1" readingOrder="2"/>
    </xf>
    <xf numFmtId="0" fontId="22" fillId="0" borderId="0" xfId="0" applyFont="1" applyAlignment="1">
      <alignment wrapText="1" readingOrder="2"/>
    </xf>
    <xf numFmtId="49" fontId="12" fillId="0" borderId="0" xfId="0" applyNumberFormat="1" applyFont="1" applyAlignment="1">
      <alignment horizontal="center" vertical="center" wrapText="1" readingOrder="2"/>
    </xf>
    <xf numFmtId="0" fontId="12" fillId="0" borderId="5" xfId="0" applyFont="1" applyBorder="1" applyAlignment="1">
      <alignment readingOrder="2"/>
    </xf>
    <xf numFmtId="0" fontId="12" fillId="0" borderId="0" xfId="0" applyFont="1" applyAlignment="1">
      <alignment vertical="center" readingOrder="2"/>
    </xf>
    <xf numFmtId="0" fontId="12" fillId="0" borderId="1" xfId="0" applyFont="1" applyBorder="1" applyAlignment="1">
      <alignment horizontal="center" vertical="center" wrapText="1" readingOrder="2"/>
    </xf>
    <xf numFmtId="0" fontId="12" fillId="0" borderId="0" xfId="0" applyFont="1" applyBorder="1" applyAlignment="1">
      <alignment readingOrder="2"/>
    </xf>
    <xf numFmtId="0" fontId="19" fillId="0" borderId="1" xfId="0" applyFont="1" applyBorder="1" applyAlignment="1">
      <alignment horizontal="center" vertical="center" wrapText="1" readingOrder="2"/>
    </xf>
    <xf numFmtId="0" fontId="24" fillId="0" borderId="0" xfId="0" applyFont="1" applyAlignment="1">
      <alignment horizontal="center" vertical="center" readingOrder="2"/>
    </xf>
    <xf numFmtId="0" fontId="29" fillId="0" borderId="0" xfId="0" applyFont="1" applyAlignment="1">
      <alignment horizontal="justify" vertical="center" readingOrder="2"/>
    </xf>
    <xf numFmtId="0" fontId="30" fillId="0" borderId="0" xfId="0" applyFont="1" applyAlignment="1">
      <alignment horizontal="right" vertical="center" readingOrder="2"/>
    </xf>
    <xf numFmtId="0" fontId="26" fillId="0" borderId="0" xfId="0" applyFont="1" applyAlignment="1">
      <alignment horizontal="right" vertical="center" readingOrder="2"/>
    </xf>
    <xf numFmtId="0" fontId="25" fillId="0" borderId="0" xfId="0" applyFont="1" applyAlignment="1">
      <alignment horizontal="right" vertical="center" readingOrder="2"/>
    </xf>
    <xf numFmtId="0" fontId="0" fillId="0" borderId="0" xfId="0" applyAlignment="1">
      <alignment horizontal="right"/>
    </xf>
    <xf numFmtId="0" fontId="27" fillId="0" borderId="0" xfId="0" applyFont="1" applyAlignment="1">
      <alignment horizontal="left" vertical="center" readingOrder="2"/>
    </xf>
    <xf numFmtId="0" fontId="20" fillId="0" borderId="0" xfId="0" applyFont="1" applyAlignment="1">
      <alignment horizontal="center" vertical="center" readingOrder="2"/>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5" fillId="0" borderId="0" xfId="0" applyFont="1" applyFill="1" applyBorder="1" applyAlignment="1">
      <alignment horizontal="right" readingOrder="2"/>
    </xf>
    <xf numFmtId="0" fontId="4" fillId="0" borderId="0" xfId="0" applyFont="1" applyFill="1" applyBorder="1" applyAlignment="1">
      <alignment horizontal="right" readingOrder="2"/>
    </xf>
    <xf numFmtId="0" fontId="31" fillId="0" borderId="0" xfId="0" applyFont="1" applyAlignment="1">
      <alignment vertical="center" readingOrder="2"/>
    </xf>
    <xf numFmtId="0" fontId="4" fillId="0" borderId="0" xfId="0" applyFont="1" applyBorder="1" applyAlignment="1">
      <alignment horizontal="right" vertical="center" readingOrder="2"/>
    </xf>
    <xf numFmtId="49" fontId="4" fillId="0" borderId="0" xfId="0" applyNumberFormat="1" applyFont="1" applyFill="1" applyBorder="1" applyAlignment="1">
      <alignment horizontal="center" wrapText="1"/>
    </xf>
    <xf numFmtId="166" fontId="4" fillId="0" borderId="0" xfId="2" applyNumberFormat="1" applyFont="1" applyFill="1" applyBorder="1" applyAlignment="1">
      <alignment horizontal="center" vertical="center" shrinkToFit="1"/>
    </xf>
    <xf numFmtId="166" fontId="4" fillId="0" borderId="0" xfId="2" applyNumberFormat="1" applyFont="1" applyFill="1" applyBorder="1" applyAlignment="1">
      <alignment horizontal="center" vertical="center" shrinkToFit="1" readingOrder="2"/>
    </xf>
    <xf numFmtId="166" fontId="4" fillId="0" borderId="3" xfId="2"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0" xfId="0" applyFont="1" applyFill="1" applyBorder="1" applyAlignment="1">
      <alignment horizontal="right" vertical="center"/>
    </xf>
    <xf numFmtId="0" fontId="4"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34" fillId="0" borderId="0" xfId="0" applyFont="1" applyBorder="1"/>
    <xf numFmtId="0" fontId="3" fillId="0" borderId="0" xfId="0" applyFont="1" applyFill="1" applyBorder="1" applyAlignment="1">
      <alignment horizontal="center" vertical="center"/>
    </xf>
    <xf numFmtId="0" fontId="13" fillId="0" borderId="5" xfId="0" applyFont="1" applyFill="1" applyBorder="1"/>
    <xf numFmtId="0" fontId="4" fillId="0" borderId="0" xfId="0" applyFont="1" applyBorder="1" applyAlignment="1">
      <alignment vertical="top" wrapText="1" readingOrder="2"/>
    </xf>
    <xf numFmtId="2" fontId="5" fillId="0" borderId="0" xfId="0" applyNumberFormat="1" applyFont="1" applyFill="1" applyBorder="1" applyAlignment="1">
      <alignment vertical="top" readingOrder="2"/>
    </xf>
    <xf numFmtId="2" fontId="4" fillId="0" borderId="0" xfId="0" applyNumberFormat="1" applyFont="1" applyFill="1" applyBorder="1" applyAlignment="1">
      <alignment vertical="top" readingOrder="2"/>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right" vertical="top"/>
    </xf>
    <xf numFmtId="2" fontId="5" fillId="0" borderId="0" xfId="0" applyNumberFormat="1" applyFont="1" applyFill="1" applyBorder="1" applyAlignment="1">
      <alignment horizontal="center" vertical="center" readingOrder="2"/>
    </xf>
    <xf numFmtId="0" fontId="4" fillId="0" borderId="5"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49" fontId="5" fillId="0" borderId="0" xfId="0" applyNumberFormat="1" applyFont="1" applyFill="1" applyBorder="1" applyAlignment="1">
      <alignment horizontal="center" vertical="center" wrapText="1" readingOrder="1"/>
    </xf>
    <xf numFmtId="1" fontId="4" fillId="0" borderId="0" xfId="0" applyNumberFormat="1" applyFont="1" applyFill="1" applyBorder="1" applyAlignment="1">
      <alignment horizontal="center" vertical="center" readingOrder="2"/>
    </xf>
    <xf numFmtId="165" fontId="4" fillId="0" borderId="0" xfId="0" applyNumberFormat="1" applyFont="1" applyBorder="1" applyAlignment="1">
      <alignment horizontal="center" vertical="center" readingOrder="2"/>
    </xf>
    <xf numFmtId="3" fontId="4" fillId="0" borderId="5" xfId="0" applyNumberFormat="1" applyFont="1" applyFill="1" applyBorder="1" applyAlignment="1">
      <alignment horizontal="center" vertical="center" readingOrder="2"/>
    </xf>
    <xf numFmtId="0" fontId="4" fillId="0" borderId="5" xfId="0" applyFont="1" applyFill="1" applyBorder="1"/>
    <xf numFmtId="3" fontId="4" fillId="0" borderId="5" xfId="0" applyNumberFormat="1" applyFont="1" applyFill="1" applyBorder="1" applyAlignment="1">
      <alignment vertical="center" readingOrder="2"/>
    </xf>
    <xf numFmtId="3" fontId="4" fillId="0" borderId="9" xfId="0" applyNumberFormat="1" applyFont="1" applyFill="1" applyBorder="1" applyAlignment="1">
      <alignment horizontal="center" vertical="center" readingOrder="2"/>
    </xf>
    <xf numFmtId="3" fontId="4" fillId="0" borderId="3" xfId="0" applyNumberFormat="1" applyFont="1" applyBorder="1" applyAlignment="1">
      <alignment horizontal="center" vertical="center" readingOrder="2"/>
    </xf>
    <xf numFmtId="0" fontId="4" fillId="0" borderId="5" xfId="0" applyFont="1" applyFill="1" applyBorder="1" applyAlignment="1">
      <alignment horizontal="center" vertical="center" wrapText="1" readingOrder="2"/>
    </xf>
    <xf numFmtId="0" fontId="4" fillId="0" borderId="3" xfId="0" applyFont="1" applyFill="1" applyBorder="1" applyAlignment="1">
      <alignment horizontal="center" vertical="center"/>
    </xf>
    <xf numFmtId="3" fontId="4" fillId="0" borderId="5" xfId="0" applyNumberFormat="1" applyFont="1" applyBorder="1" applyAlignment="1">
      <alignment vertical="center" readingOrder="2"/>
    </xf>
    <xf numFmtId="3" fontId="4" fillId="0" borderId="5" xfId="0" applyNumberFormat="1" applyFont="1" applyBorder="1" applyAlignment="1">
      <alignment horizontal="center" vertical="center" readingOrder="2"/>
    </xf>
    <xf numFmtId="0" fontId="35" fillId="0" borderId="5" xfId="0" applyFont="1" applyBorder="1" applyAlignment="1">
      <alignment horizontal="center"/>
    </xf>
    <xf numFmtId="0" fontId="33" fillId="0" borderId="0" xfId="0" applyFont="1" applyAlignment="1">
      <alignment vertical="center" readingOrder="2"/>
    </xf>
    <xf numFmtId="0" fontId="9" fillId="0" borderId="0" xfId="0" applyFont="1" applyBorder="1" applyAlignment="1">
      <alignment vertical="center" readingOrder="2"/>
    </xf>
    <xf numFmtId="0" fontId="40" fillId="0" borderId="0" xfId="0" applyFont="1" applyFill="1" applyBorder="1" applyAlignment="1">
      <alignment readingOrder="2"/>
    </xf>
    <xf numFmtId="0" fontId="6" fillId="0" borderId="0" xfId="0" applyFont="1" applyFill="1" applyBorder="1" applyAlignment="1">
      <alignment readingOrder="2"/>
    </xf>
    <xf numFmtId="0" fontId="6" fillId="0" borderId="0" xfId="0" applyFont="1" applyFill="1" applyBorder="1" applyAlignment="1">
      <alignment horizontal="center" vertical="center" readingOrder="2"/>
    </xf>
    <xf numFmtId="0" fontId="6" fillId="0" borderId="7" xfId="0" applyFont="1" applyFill="1" applyBorder="1" applyAlignment="1">
      <alignment horizontal="center" readingOrder="2"/>
    </xf>
    <xf numFmtId="0" fontId="6" fillId="0" borderId="0" xfId="0" applyFont="1" applyFill="1" applyBorder="1" applyAlignment="1">
      <alignment horizontal="center" vertical="center" shrinkToFit="1" readingOrder="2"/>
    </xf>
    <xf numFmtId="0" fontId="6" fillId="0" borderId="0" xfId="0" applyFont="1" applyFill="1" applyBorder="1" applyAlignment="1">
      <alignment horizontal="center" shrinkToFit="1" readingOrder="2"/>
    </xf>
    <xf numFmtId="3" fontId="6" fillId="0" borderId="0" xfId="0" applyNumberFormat="1" applyFont="1" applyFill="1" applyBorder="1" applyAlignment="1">
      <alignment horizontal="center" shrinkToFit="1" readingOrder="2"/>
    </xf>
    <xf numFmtId="3" fontId="6" fillId="0" borderId="5" xfId="0" applyNumberFormat="1" applyFont="1" applyFill="1" applyBorder="1" applyAlignment="1">
      <alignment horizontal="center" shrinkToFit="1" readingOrder="2"/>
    </xf>
    <xf numFmtId="0" fontId="6" fillId="0" borderId="5" xfId="0" applyFont="1" applyFill="1" applyBorder="1" applyAlignment="1">
      <alignment readingOrder="2"/>
    </xf>
    <xf numFmtId="0" fontId="6" fillId="0" borderId="5" xfId="0" applyFont="1" applyFill="1" applyBorder="1" applyAlignment="1">
      <alignment horizontal="center" vertical="center" readingOrder="2"/>
    </xf>
    <xf numFmtId="49" fontId="6" fillId="0" borderId="0" xfId="0" applyNumberFormat="1" applyFont="1" applyBorder="1"/>
    <xf numFmtId="0" fontId="6" fillId="0" borderId="0" xfId="0" applyFont="1" applyBorder="1" applyAlignment="1">
      <alignment horizontal="right"/>
    </xf>
    <xf numFmtId="0" fontId="6" fillId="0" borderId="0" xfId="0" applyFont="1" applyBorder="1" applyAlignment="1">
      <alignment wrapText="1"/>
    </xf>
    <xf numFmtId="0" fontId="6" fillId="0" borderId="0" xfId="0" applyFont="1" applyBorder="1" applyAlignment="1">
      <alignment horizontal="center" vertical="center" wrapText="1"/>
    </xf>
    <xf numFmtId="0" fontId="6" fillId="0" borderId="0" xfId="0" applyFont="1" applyBorder="1" applyAlignment="1"/>
    <xf numFmtId="3" fontId="6" fillId="0" borderId="0" xfId="0" applyNumberFormat="1" applyFont="1" applyBorder="1"/>
    <xf numFmtId="0" fontId="41" fillId="0" borderId="0" xfId="0" applyFont="1" applyBorder="1"/>
    <xf numFmtId="0" fontId="6" fillId="0" borderId="5" xfId="0" applyFont="1" applyBorder="1"/>
    <xf numFmtId="0" fontId="6" fillId="0" borderId="3" xfId="0" applyFont="1" applyFill="1" applyBorder="1" applyAlignment="1">
      <alignment horizontal="center" readingOrder="2"/>
    </xf>
    <xf numFmtId="0" fontId="6" fillId="0" borderId="7" xfId="0" applyFont="1" applyFill="1" applyBorder="1" applyAlignment="1">
      <alignment horizontal="center" vertical="center" readingOrder="2"/>
    </xf>
    <xf numFmtId="0" fontId="32" fillId="0" borderId="0" xfId="0" applyFont="1" applyAlignment="1">
      <alignment horizontal="center" vertical="center"/>
    </xf>
    <xf numFmtId="167" fontId="42" fillId="0" borderId="0" xfId="0" applyNumberFormat="1" applyFont="1" applyFill="1" applyAlignment="1">
      <alignment vertical="center" readingOrder="2"/>
    </xf>
    <xf numFmtId="167" fontId="42" fillId="0" borderId="0" xfId="2" applyNumberFormat="1" applyFont="1" applyFill="1" applyAlignment="1">
      <alignment vertical="center" readingOrder="2"/>
    </xf>
    <xf numFmtId="167" fontId="16" fillId="0" borderId="0" xfId="0" applyNumberFormat="1" applyFont="1" applyFill="1" applyAlignment="1">
      <alignment readingOrder="2"/>
    </xf>
    <xf numFmtId="49" fontId="16" fillId="2" borderId="0" xfId="0" applyNumberFormat="1" applyFont="1" applyFill="1" applyAlignment="1">
      <alignment horizontal="left" vertical="center" readingOrder="2"/>
    </xf>
    <xf numFmtId="167" fontId="42" fillId="2" borderId="0" xfId="0" applyNumberFormat="1" applyFont="1" applyFill="1" applyAlignment="1">
      <alignment horizontal="center" vertical="center" readingOrder="2"/>
    </xf>
    <xf numFmtId="49" fontId="43" fillId="2" borderId="0" xfId="0" applyNumberFormat="1" applyFont="1" applyFill="1" applyAlignment="1">
      <alignment horizontal="center" vertical="center" readingOrder="2"/>
    </xf>
    <xf numFmtId="0" fontId="43" fillId="2" borderId="0" xfId="0" applyNumberFormat="1" applyFont="1" applyFill="1" applyAlignment="1">
      <alignment horizontal="center" vertical="center" readingOrder="2"/>
    </xf>
    <xf numFmtId="0" fontId="43" fillId="2" borderId="0" xfId="0" applyNumberFormat="1" applyFont="1" applyFill="1" applyBorder="1" applyAlignment="1">
      <alignment horizontal="center" vertical="center" wrapText="1" readingOrder="2"/>
    </xf>
    <xf numFmtId="0" fontId="43" fillId="0" borderId="0" xfId="0" applyNumberFormat="1" applyFont="1" applyFill="1" applyAlignment="1">
      <alignment horizontal="center" vertical="center" readingOrder="2"/>
    </xf>
    <xf numFmtId="0" fontId="43" fillId="2" borderId="1" xfId="0" applyNumberFormat="1" applyFont="1" applyFill="1" applyBorder="1" applyAlignment="1">
      <alignment horizontal="center" vertical="center" wrapText="1" readingOrder="2"/>
    </xf>
    <xf numFmtId="0" fontId="43" fillId="0" borderId="0" xfId="2" applyNumberFormat="1" applyFont="1" applyFill="1" applyAlignment="1">
      <alignment horizontal="center" vertical="center" readingOrder="2"/>
    </xf>
    <xf numFmtId="49" fontId="19" fillId="2" borderId="0" xfId="0" applyNumberFormat="1" applyFont="1" applyFill="1" applyAlignment="1">
      <alignment horizontal="center" vertical="center" readingOrder="2"/>
    </xf>
    <xf numFmtId="0" fontId="19" fillId="2" borderId="0" xfId="0" applyNumberFormat="1" applyFont="1" applyFill="1" applyAlignment="1">
      <alignment horizontal="center" vertical="center" readingOrder="2"/>
    </xf>
    <xf numFmtId="0" fontId="19" fillId="2" borderId="0" xfId="0" applyNumberFormat="1" applyFont="1" applyFill="1" applyBorder="1" applyAlignment="1">
      <alignment horizontal="center" vertical="center" wrapText="1" readingOrder="2"/>
    </xf>
    <xf numFmtId="0" fontId="19" fillId="0" borderId="0" xfId="0" applyNumberFormat="1" applyFont="1" applyFill="1" applyAlignment="1">
      <alignment horizontal="center" vertical="center" readingOrder="2"/>
    </xf>
    <xf numFmtId="0" fontId="19" fillId="2" borderId="0" xfId="0" applyNumberFormat="1" applyFont="1" applyFill="1" applyBorder="1" applyAlignment="1">
      <alignment horizontal="center" vertical="center" readingOrder="2"/>
    </xf>
    <xf numFmtId="0" fontId="19" fillId="0" borderId="0" xfId="2" applyNumberFormat="1" applyFont="1" applyFill="1" applyAlignment="1">
      <alignment horizontal="center" vertical="center" readingOrder="2"/>
    </xf>
    <xf numFmtId="49" fontId="44" fillId="0" borderId="0" xfId="0" applyNumberFormat="1" applyFont="1" applyFill="1" applyAlignment="1">
      <alignment vertical="center" readingOrder="2"/>
    </xf>
    <xf numFmtId="167" fontId="44" fillId="0" borderId="0" xfId="0" applyNumberFormat="1" applyFont="1" applyFill="1" applyAlignment="1">
      <alignment vertical="center" readingOrder="2"/>
    </xf>
    <xf numFmtId="167" fontId="44" fillId="0" borderId="0" xfId="0" applyNumberFormat="1" applyFont="1" applyFill="1" applyBorder="1" applyAlignment="1">
      <alignment horizontal="center" vertical="center" readingOrder="2"/>
    </xf>
    <xf numFmtId="167" fontId="44" fillId="0" borderId="0" xfId="2" applyNumberFormat="1" applyFont="1" applyFill="1" applyAlignment="1">
      <alignment vertical="center" readingOrder="2"/>
    </xf>
    <xf numFmtId="167" fontId="44" fillId="0" borderId="1" xfId="0" applyNumberFormat="1" applyFont="1" applyFill="1" applyBorder="1" applyAlignment="1">
      <alignment vertical="center" readingOrder="2"/>
    </xf>
    <xf numFmtId="167" fontId="16" fillId="0" borderId="0" xfId="0" applyNumberFormat="1" applyFont="1" applyFill="1" applyAlignment="1">
      <alignment vertical="center" readingOrder="2"/>
    </xf>
    <xf numFmtId="167" fontId="44" fillId="0" borderId="3" xfId="0" applyNumberFormat="1" applyFont="1" applyFill="1" applyBorder="1" applyAlignment="1">
      <alignment vertical="center" readingOrder="2"/>
    </xf>
    <xf numFmtId="167" fontId="44" fillId="0" borderId="0" xfId="0" applyNumberFormat="1" applyFont="1" applyFill="1" applyBorder="1" applyAlignment="1">
      <alignment vertical="center" readingOrder="2"/>
    </xf>
    <xf numFmtId="49" fontId="44" fillId="2" borderId="0" xfId="0" applyNumberFormat="1" applyFont="1" applyFill="1" applyAlignment="1">
      <alignment horizontal="left" vertical="center" readingOrder="2"/>
    </xf>
    <xf numFmtId="167" fontId="16" fillId="0" borderId="0" xfId="0" applyNumberFormat="1" applyFont="1" applyFill="1" applyAlignment="1">
      <alignment horizontal="right" vertical="center" readingOrder="2"/>
    </xf>
    <xf numFmtId="167" fontId="16" fillId="0" borderId="0" xfId="0" applyNumberFormat="1" applyFont="1" applyFill="1" applyBorder="1" applyAlignment="1">
      <alignment vertical="center" readingOrder="2"/>
    </xf>
    <xf numFmtId="49" fontId="13" fillId="0" borderId="0" xfId="0" applyNumberFormat="1" applyFont="1" applyFill="1" applyAlignment="1">
      <alignment vertical="center" readingOrder="2"/>
    </xf>
    <xf numFmtId="167" fontId="15" fillId="0" borderId="0" xfId="0" applyNumberFormat="1" applyFont="1" applyFill="1" applyAlignment="1">
      <alignment horizontal="right" vertical="center" readingOrder="2"/>
    </xf>
    <xf numFmtId="167" fontId="13" fillId="0" borderId="0" xfId="0" applyNumberFormat="1" applyFont="1" applyFill="1" applyAlignment="1">
      <alignment vertical="center" readingOrder="2"/>
    </xf>
    <xf numFmtId="167" fontId="13" fillId="0" borderId="0" xfId="2" applyNumberFormat="1" applyFont="1" applyFill="1" applyAlignment="1">
      <alignment vertical="center" readingOrder="2"/>
    </xf>
    <xf numFmtId="49" fontId="19" fillId="0" borderId="0" xfId="0" applyNumberFormat="1" applyFont="1" applyFill="1" applyAlignment="1">
      <alignment vertical="center" wrapText="1" readingOrder="2"/>
    </xf>
    <xf numFmtId="167" fontId="43" fillId="0" borderId="0" xfId="0" applyNumberFormat="1" applyFont="1" applyFill="1" applyAlignment="1">
      <alignment horizontal="right" vertical="center" wrapText="1" readingOrder="2"/>
    </xf>
    <xf numFmtId="167" fontId="19" fillId="0" borderId="0" xfId="0" applyNumberFormat="1" applyFont="1" applyFill="1" applyAlignment="1">
      <alignment vertical="center" wrapText="1" readingOrder="2"/>
    </xf>
    <xf numFmtId="167" fontId="43" fillId="0" borderId="7" xfId="0" applyNumberFormat="1" applyFont="1" applyFill="1" applyBorder="1" applyAlignment="1">
      <alignment horizontal="center" vertical="center" wrapText="1" readingOrder="2"/>
    </xf>
    <xf numFmtId="167" fontId="19" fillId="0" borderId="0" xfId="2" applyNumberFormat="1" applyFont="1" applyFill="1" applyAlignment="1">
      <alignment vertical="center" wrapText="1" readingOrder="2"/>
    </xf>
    <xf numFmtId="167" fontId="44" fillId="0" borderId="7" xfId="0" applyNumberFormat="1" applyFont="1" applyFill="1" applyBorder="1" applyAlignment="1">
      <alignment vertical="center" readingOrder="2"/>
    </xf>
    <xf numFmtId="0" fontId="16" fillId="0" borderId="0" xfId="0" applyNumberFormat="1" applyFont="1" applyFill="1" applyAlignment="1">
      <alignment horizontal="center" vertical="center" readingOrder="2"/>
    </xf>
    <xf numFmtId="0" fontId="16" fillId="0" borderId="0" xfId="2" applyNumberFormat="1" applyFont="1" applyFill="1" applyAlignment="1">
      <alignment horizontal="center" vertical="center" readingOrder="2"/>
    </xf>
    <xf numFmtId="49" fontId="19" fillId="0" borderId="0" xfId="0" applyNumberFormat="1" applyFont="1" applyFill="1" applyAlignment="1">
      <alignment horizontal="center" vertical="center" readingOrder="2"/>
    </xf>
    <xf numFmtId="167" fontId="19" fillId="0" borderId="0" xfId="0" applyNumberFormat="1" applyFont="1" applyFill="1" applyAlignment="1">
      <alignment horizontal="center" vertical="center" readingOrder="2"/>
    </xf>
    <xf numFmtId="167" fontId="19" fillId="0" borderId="0" xfId="0" applyNumberFormat="1" applyFont="1" applyFill="1" applyBorder="1" applyAlignment="1">
      <alignment horizontal="center" vertical="center" readingOrder="2"/>
    </xf>
    <xf numFmtId="167" fontId="19" fillId="0" borderId="0" xfId="2" applyNumberFormat="1" applyFont="1" applyFill="1" applyAlignment="1">
      <alignment horizontal="center" vertical="center" readingOrder="2"/>
    </xf>
    <xf numFmtId="167" fontId="45" fillId="0" borderId="0" xfId="0" applyNumberFormat="1" applyFont="1" applyFill="1" applyAlignment="1">
      <alignment vertical="center" readingOrder="2"/>
    </xf>
    <xf numFmtId="167" fontId="45" fillId="0" borderId="0" xfId="2" applyNumberFormat="1" applyFont="1" applyFill="1" applyAlignment="1">
      <alignment vertical="center" readingOrder="2"/>
    </xf>
    <xf numFmtId="167" fontId="15" fillId="0" borderId="0" xfId="0" applyNumberFormat="1" applyFont="1" applyFill="1" applyAlignment="1">
      <alignment readingOrder="2"/>
    </xf>
    <xf numFmtId="0" fontId="16" fillId="2" borderId="0"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0" fontId="15" fillId="2" borderId="0" xfId="0" applyNumberFormat="1" applyFont="1" applyFill="1" applyAlignment="1">
      <alignment horizontal="center" vertical="center" readingOrder="2"/>
    </xf>
    <xf numFmtId="0" fontId="15" fillId="0" borderId="0" xfId="0" applyNumberFormat="1" applyFont="1" applyFill="1" applyAlignment="1">
      <alignment horizontal="center" vertical="center" readingOrder="2"/>
    </xf>
    <xf numFmtId="0" fontId="15" fillId="0" borderId="0" xfId="2" applyNumberFormat="1" applyFont="1" applyFill="1" applyAlignment="1">
      <alignment horizontal="center" vertical="center" readingOrder="2"/>
    </xf>
    <xf numFmtId="167" fontId="13" fillId="0" borderId="0" xfId="0" applyNumberFormat="1" applyFont="1" applyFill="1" applyBorder="1" applyAlignment="1">
      <alignment vertical="center" readingOrder="2"/>
    </xf>
    <xf numFmtId="167" fontId="13" fillId="0" borderId="1" xfId="0" applyNumberFormat="1" applyFont="1" applyFill="1" applyBorder="1" applyAlignment="1">
      <alignment vertical="center" readingOrder="2"/>
    </xf>
    <xf numFmtId="167" fontId="15" fillId="0" borderId="0" xfId="0" applyNumberFormat="1" applyFont="1" applyFill="1" applyAlignment="1">
      <alignment vertical="center" readingOrder="2"/>
    </xf>
    <xf numFmtId="167" fontId="13" fillId="0" borderId="3" xfId="0" applyNumberFormat="1" applyFont="1" applyFill="1" applyBorder="1" applyAlignment="1">
      <alignment vertical="center" readingOrder="2"/>
    </xf>
    <xf numFmtId="49" fontId="13" fillId="0" borderId="0" xfId="0" applyNumberFormat="1" applyFont="1" applyFill="1" applyAlignment="1">
      <alignment horizontal="center" vertical="center" readingOrder="2"/>
    </xf>
    <xf numFmtId="49" fontId="15" fillId="2" borderId="0" xfId="0" applyNumberFormat="1" applyFont="1" applyFill="1" applyAlignment="1">
      <alignment horizontal="left" vertical="center" readingOrder="2"/>
    </xf>
    <xf numFmtId="0" fontId="15" fillId="2" borderId="7" xfId="0" applyNumberFormat="1" applyFont="1" applyFill="1" applyBorder="1" applyAlignment="1">
      <alignment horizontal="center" vertical="center" wrapText="1" readingOrder="2"/>
    </xf>
    <xf numFmtId="0" fontId="15" fillId="0" borderId="7" xfId="0" applyNumberFormat="1" applyFont="1" applyFill="1" applyBorder="1" applyAlignment="1">
      <alignment horizontal="center" vertical="center" readingOrder="2"/>
    </xf>
    <xf numFmtId="0" fontId="15" fillId="0" borderId="7" xfId="0" applyNumberFormat="1" applyFont="1" applyFill="1" applyBorder="1" applyAlignment="1">
      <alignment horizontal="center" vertical="center" wrapText="1" readingOrder="2"/>
    </xf>
    <xf numFmtId="49" fontId="19" fillId="0" borderId="0" xfId="0" applyNumberFormat="1" applyFont="1" applyFill="1" applyAlignment="1">
      <alignment vertical="center" readingOrder="2"/>
    </xf>
    <xf numFmtId="167" fontId="19" fillId="0" borderId="0" xfId="0" applyNumberFormat="1" applyFont="1" applyFill="1" applyAlignment="1">
      <alignment vertical="center" readingOrder="2"/>
    </xf>
    <xf numFmtId="0" fontId="19" fillId="0" borderId="0" xfId="0" applyNumberFormat="1" applyFont="1" applyFill="1" applyBorder="1" applyAlignment="1">
      <alignment vertical="center" readingOrder="2"/>
    </xf>
    <xf numFmtId="0" fontId="19" fillId="0" borderId="0" xfId="0" applyNumberFormat="1" applyFont="1" applyFill="1" applyBorder="1" applyAlignment="1">
      <alignment horizontal="center" vertical="center" wrapText="1" readingOrder="2"/>
    </xf>
    <xf numFmtId="167" fontId="19" fillId="0" borderId="0" xfId="2" applyNumberFormat="1" applyFont="1" applyFill="1" applyAlignment="1">
      <alignment vertical="center" readingOrder="2"/>
    </xf>
    <xf numFmtId="167" fontId="13" fillId="0" borderId="4" xfId="0" applyNumberFormat="1" applyFont="1" applyFill="1" applyBorder="1" applyAlignment="1">
      <alignment vertical="center" readingOrder="2"/>
    </xf>
    <xf numFmtId="167" fontId="13" fillId="0" borderId="0" xfId="2" applyNumberFormat="1" applyFont="1" applyFill="1" applyBorder="1" applyAlignment="1">
      <alignment vertical="center" readingOrder="2"/>
    </xf>
    <xf numFmtId="167" fontId="13" fillId="0" borderId="0" xfId="0" applyNumberFormat="1" applyFont="1" applyFill="1" applyAlignment="1">
      <alignment horizontal="center" vertical="center" readingOrder="2"/>
    </xf>
    <xf numFmtId="0" fontId="43" fillId="2" borderId="7" xfId="0" applyNumberFormat="1" applyFont="1" applyFill="1" applyBorder="1" applyAlignment="1">
      <alignment horizontal="center" vertical="center" wrapText="1" readingOrder="2"/>
    </xf>
    <xf numFmtId="0" fontId="43" fillId="0" borderId="7" xfId="0" applyNumberFormat="1" applyFont="1" applyFill="1" applyBorder="1" applyAlignment="1">
      <alignment horizontal="center" vertical="center" readingOrder="2"/>
    </xf>
    <xf numFmtId="0" fontId="43" fillId="2" borderId="5" xfId="0" applyNumberFormat="1" applyFont="1" applyFill="1" applyBorder="1" applyAlignment="1">
      <alignment horizontal="center" vertical="center" wrapText="1" readingOrder="2"/>
    </xf>
    <xf numFmtId="167" fontId="16"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7" fontId="44" fillId="0" borderId="0" xfId="0" applyNumberFormat="1" applyFont="1" applyFill="1" applyAlignment="1">
      <alignment horizontal="center" vertical="center" readingOrder="2"/>
    </xf>
    <xf numFmtId="0" fontId="16" fillId="0" borderId="0" xfId="0" applyNumberFormat="1" applyFont="1" applyFill="1" applyBorder="1" applyAlignment="1">
      <alignment vertical="center" readingOrder="2"/>
    </xf>
    <xf numFmtId="0" fontId="16" fillId="0" borderId="0" xfId="0" applyNumberFormat="1" applyFont="1" applyFill="1" applyAlignment="1">
      <alignment vertical="center" readingOrder="2"/>
    </xf>
    <xf numFmtId="49" fontId="13" fillId="0" borderId="0" xfId="0" applyNumberFormat="1" applyFont="1" applyFill="1" applyBorder="1" applyAlignment="1">
      <alignment vertical="center" readingOrder="2"/>
    </xf>
    <xf numFmtId="0" fontId="15" fillId="2" borderId="1" xfId="0" applyNumberFormat="1" applyFont="1" applyFill="1" applyBorder="1" applyAlignment="1">
      <alignment horizontal="center" vertical="center" readingOrder="2"/>
    </xf>
    <xf numFmtId="0" fontId="15" fillId="2" borderId="0" xfId="0" applyNumberFormat="1" applyFont="1" applyFill="1" applyBorder="1" applyAlignment="1">
      <alignment vertical="center" readingOrder="2"/>
    </xf>
    <xf numFmtId="49" fontId="14" fillId="2" borderId="0" xfId="0" applyNumberFormat="1" applyFont="1" applyFill="1" applyAlignment="1">
      <alignment horizontal="left" vertical="center" readingOrder="2"/>
    </xf>
    <xf numFmtId="167" fontId="12" fillId="0" borderId="0" xfId="0" applyNumberFormat="1" applyFont="1" applyFill="1" applyAlignment="1">
      <alignment vertical="center" readingOrder="2"/>
    </xf>
    <xf numFmtId="167" fontId="12" fillId="0" borderId="0" xfId="2" applyNumberFormat="1" applyFont="1" applyFill="1" applyAlignment="1">
      <alignment vertical="center" readingOrder="2"/>
    </xf>
    <xf numFmtId="49" fontId="19" fillId="0" borderId="0" xfId="0" applyNumberFormat="1" applyFont="1" applyFill="1" applyBorder="1" applyAlignment="1">
      <alignment vertical="center" readingOrder="2"/>
    </xf>
    <xf numFmtId="167" fontId="19" fillId="0" borderId="0" xfId="0" applyNumberFormat="1" applyFont="1" applyFill="1" applyBorder="1" applyAlignment="1">
      <alignment vertical="center" readingOrder="2"/>
    </xf>
    <xf numFmtId="167" fontId="19" fillId="0" borderId="0" xfId="2" applyNumberFormat="1" applyFont="1" applyFill="1" applyBorder="1" applyAlignment="1">
      <alignment vertical="center" readingOrder="2"/>
    </xf>
    <xf numFmtId="0" fontId="39" fillId="0" borderId="0" xfId="0" applyFont="1" applyAlignment="1">
      <alignment vertical="center" readingOrder="2"/>
    </xf>
    <xf numFmtId="2" fontId="44" fillId="0" borderId="0" xfId="0" applyNumberFormat="1" applyFont="1" applyFill="1" applyAlignment="1">
      <alignment vertical="top" wrapText="1" readingOrder="2"/>
    </xf>
    <xf numFmtId="0" fontId="19" fillId="0" borderId="0" xfId="0" applyNumberFormat="1" applyFont="1" applyFill="1" applyAlignment="1">
      <alignment vertical="center" readingOrder="2"/>
    </xf>
    <xf numFmtId="49" fontId="44" fillId="0" borderId="0" xfId="0" applyNumberFormat="1" applyFont="1" applyFill="1" applyBorder="1" applyAlignment="1">
      <alignment vertical="center" readingOrder="2"/>
    </xf>
    <xf numFmtId="167" fontId="44" fillId="0" borderId="0" xfId="2" applyNumberFormat="1" applyFont="1" applyFill="1" applyBorder="1" applyAlignment="1">
      <alignment vertical="center" readingOrder="2"/>
    </xf>
    <xf numFmtId="0" fontId="16" fillId="0" borderId="0" xfId="0" applyNumberFormat="1" applyFont="1" applyFill="1" applyBorder="1" applyAlignment="1">
      <alignment horizontal="center" vertical="center" readingOrder="2"/>
    </xf>
    <xf numFmtId="167" fontId="14" fillId="0" borderId="0" xfId="0" applyNumberFormat="1" applyFont="1" applyFill="1" applyBorder="1" applyAlignment="1">
      <alignment vertical="center" readingOrder="2"/>
    </xf>
    <xf numFmtId="167" fontId="14" fillId="0" borderId="0" xfId="2" applyNumberFormat="1" applyFont="1" applyFill="1" applyBorder="1" applyAlignment="1">
      <alignment vertical="center" readingOrder="2"/>
    </xf>
    <xf numFmtId="0" fontId="43" fillId="0" borderId="0" xfId="0" applyNumberFormat="1" applyFont="1" applyFill="1" applyBorder="1" applyAlignment="1">
      <alignment horizontal="center" vertical="center" wrapText="1" readingOrder="2"/>
    </xf>
    <xf numFmtId="49" fontId="15" fillId="0" borderId="0" xfId="0" applyNumberFormat="1" applyFont="1" applyFill="1" applyBorder="1" applyAlignment="1">
      <alignment vertical="center" readingOrder="2"/>
    </xf>
    <xf numFmtId="167" fontId="15" fillId="0" borderId="0" xfId="0" applyNumberFormat="1" applyFont="1" applyFill="1" applyBorder="1" applyAlignment="1">
      <alignment vertical="center" readingOrder="2"/>
    </xf>
    <xf numFmtId="0" fontId="15" fillId="0" borderId="0" xfId="0" applyNumberFormat="1" applyFont="1" applyFill="1" applyBorder="1" applyAlignment="1">
      <alignment vertical="center" readingOrder="2"/>
    </xf>
    <xf numFmtId="0" fontId="15" fillId="0" borderId="1" xfId="0" applyNumberFormat="1" applyFont="1" applyFill="1" applyBorder="1" applyAlignment="1">
      <alignment vertical="center" readingOrder="2"/>
    </xf>
    <xf numFmtId="167" fontId="15" fillId="0" borderId="0" xfId="2" applyNumberFormat="1" applyFont="1" applyFill="1" applyBorder="1" applyAlignment="1">
      <alignment vertical="center" readingOrder="2"/>
    </xf>
    <xf numFmtId="167" fontId="14" fillId="2" borderId="3" xfId="0" applyNumberFormat="1" applyFont="1" applyFill="1" applyBorder="1" applyAlignment="1">
      <alignment horizontal="center" vertical="center" readingOrder="2"/>
    </xf>
    <xf numFmtId="167" fontId="14" fillId="2" borderId="5" xfId="0" applyNumberFormat="1" applyFont="1" applyFill="1" applyBorder="1" applyAlignment="1">
      <alignment horizontal="center" vertical="center" readingOrder="2"/>
    </xf>
    <xf numFmtId="0" fontId="15" fillId="2" borderId="0" xfId="0" applyNumberFormat="1" applyFont="1" applyFill="1" applyBorder="1" applyAlignment="1">
      <alignment horizontal="center" vertical="center" readingOrder="2"/>
    </xf>
    <xf numFmtId="49" fontId="44" fillId="2" borderId="0" xfId="0" applyNumberFormat="1" applyFont="1" applyFill="1" applyAlignment="1">
      <alignment vertical="center" readingOrder="2"/>
    </xf>
    <xf numFmtId="167" fontId="44" fillId="0" borderId="0" xfId="0" applyNumberFormat="1" applyFont="1" applyFill="1" applyBorder="1" applyAlignment="1">
      <alignment horizontal="right" vertical="center" readingOrder="2"/>
    </xf>
    <xf numFmtId="49" fontId="44" fillId="2" borderId="0" xfId="0" applyNumberFormat="1" applyFont="1" applyFill="1" applyAlignment="1">
      <alignment horizontal="left" vertical="center" wrapText="1" readingOrder="2"/>
    </xf>
    <xf numFmtId="167" fontId="44" fillId="0" borderId="0" xfId="0" applyNumberFormat="1" applyFont="1" applyFill="1" applyBorder="1" applyAlignment="1">
      <alignment vertical="center" wrapText="1" readingOrder="2"/>
    </xf>
    <xf numFmtId="167" fontId="16" fillId="0" borderId="0" xfId="0" applyNumberFormat="1" applyFont="1" applyFill="1" applyBorder="1" applyAlignment="1">
      <alignment readingOrder="2"/>
    </xf>
    <xf numFmtId="167" fontId="42" fillId="0" borderId="5" xfId="2" applyNumberFormat="1" applyFont="1" applyFill="1" applyBorder="1" applyAlignment="1">
      <alignment horizontal="center" vertical="center" readingOrder="2"/>
    </xf>
    <xf numFmtId="167" fontId="48" fillId="0" borderId="0" xfId="0" applyNumberFormat="1" applyFont="1" applyFill="1" applyAlignment="1">
      <alignment vertical="center" readingOrder="2"/>
    </xf>
    <xf numFmtId="167" fontId="48" fillId="0" borderId="0" xfId="2" applyNumberFormat="1" applyFont="1" applyFill="1" applyAlignment="1">
      <alignment vertical="center" readingOrder="2"/>
    </xf>
    <xf numFmtId="167" fontId="44" fillId="0" borderId="0" xfId="0" applyNumberFormat="1" applyFont="1" applyFill="1" applyAlignment="1">
      <alignment readingOrder="2"/>
    </xf>
    <xf numFmtId="0" fontId="15" fillId="0" borderId="0" xfId="0" applyNumberFormat="1" applyFont="1" applyFill="1" applyBorder="1" applyAlignment="1">
      <alignment horizontal="center" vertical="center" readingOrder="2"/>
    </xf>
    <xf numFmtId="167" fontId="13" fillId="0" borderId="0" xfId="2" applyNumberFormat="1" applyFont="1" applyFill="1" applyAlignment="1">
      <alignment horizontal="center" vertical="center" readingOrder="2"/>
    </xf>
    <xf numFmtId="49" fontId="43" fillId="0" borderId="0" xfId="0" applyNumberFormat="1" applyFont="1" applyFill="1" applyAlignment="1">
      <alignment vertical="center" readingOrder="2"/>
    </xf>
    <xf numFmtId="167" fontId="43" fillId="0" borderId="0" xfId="0" applyNumberFormat="1" applyFont="1" applyFill="1" applyAlignment="1">
      <alignment vertical="center" readingOrder="2"/>
    </xf>
    <xf numFmtId="167" fontId="43" fillId="0" borderId="0" xfId="2" applyNumberFormat="1" applyFont="1" applyFill="1" applyAlignment="1">
      <alignment vertical="center" readingOrder="2"/>
    </xf>
    <xf numFmtId="167" fontId="44" fillId="0" borderId="3" xfId="0" applyNumberFormat="1" applyFont="1" applyFill="1" applyBorder="1" applyAlignment="1">
      <alignment horizontal="center" vertical="center" readingOrder="2"/>
    </xf>
    <xf numFmtId="167" fontId="44" fillId="0" borderId="4" xfId="0" applyNumberFormat="1" applyFont="1" applyFill="1" applyBorder="1" applyAlignment="1">
      <alignment vertical="center" readingOrder="2"/>
    </xf>
    <xf numFmtId="167" fontId="14" fillId="0" borderId="0" xfId="0" applyNumberFormat="1" applyFont="1" applyFill="1" applyAlignment="1">
      <alignment readingOrder="2"/>
    </xf>
    <xf numFmtId="167" fontId="50" fillId="0" borderId="0" xfId="0" applyNumberFormat="1" applyFont="1" applyFill="1" applyAlignment="1">
      <alignment vertical="center" readingOrder="2"/>
    </xf>
    <xf numFmtId="167" fontId="50" fillId="0" borderId="0" xfId="2" applyNumberFormat="1" applyFont="1" applyFill="1" applyAlignment="1">
      <alignment vertical="center" readingOrder="2"/>
    </xf>
    <xf numFmtId="0" fontId="44" fillId="2" borderId="0" xfId="0" applyNumberFormat="1" applyFont="1" applyFill="1" applyAlignment="1">
      <alignment vertical="center" wrapText="1" readingOrder="2"/>
    </xf>
    <xf numFmtId="167" fontId="15" fillId="0" borderId="0" xfId="0" applyNumberFormat="1" applyFont="1" applyFill="1" applyAlignment="1">
      <alignment horizontal="center" vertical="center" readingOrder="2"/>
    </xf>
    <xf numFmtId="167" fontId="15" fillId="0" borderId="0" xfId="2" applyNumberFormat="1" applyFont="1" applyFill="1" applyAlignment="1">
      <alignment horizontal="center" vertical="center" readingOrder="2"/>
    </xf>
    <xf numFmtId="167" fontId="15" fillId="0" borderId="0" xfId="0" applyNumberFormat="1" applyFont="1" applyFill="1" applyBorder="1" applyAlignment="1">
      <alignment horizontal="center" vertical="center" readingOrder="2"/>
    </xf>
    <xf numFmtId="49" fontId="15" fillId="0" borderId="0" xfId="0" applyNumberFormat="1" applyFont="1" applyFill="1" applyAlignment="1">
      <alignment horizontal="center" vertical="center" readingOrder="2"/>
    </xf>
    <xf numFmtId="167" fontId="16" fillId="2" borderId="0" xfId="0" applyNumberFormat="1" applyFont="1" applyFill="1" applyAlignment="1">
      <alignment horizontal="center" vertical="center" readingOrder="2"/>
    </xf>
    <xf numFmtId="0" fontId="15" fillId="2" borderId="0" xfId="0" applyNumberFormat="1" applyFont="1" applyFill="1" applyBorder="1" applyAlignment="1">
      <alignment vertical="center" wrapText="1" readingOrder="2"/>
    </xf>
    <xf numFmtId="0" fontId="15" fillId="2" borderId="1" xfId="0" applyNumberFormat="1" applyFont="1" applyFill="1" applyBorder="1" applyAlignment="1">
      <alignment vertical="center" wrapText="1" readingOrder="2"/>
    </xf>
    <xf numFmtId="49" fontId="15" fillId="0" borderId="0" xfId="0" applyNumberFormat="1" applyFont="1" applyFill="1" applyAlignment="1">
      <alignment vertical="center" readingOrder="2"/>
    </xf>
    <xf numFmtId="167" fontId="15" fillId="0" borderId="0" xfId="2" applyNumberFormat="1" applyFont="1" applyFill="1" applyAlignment="1">
      <alignment vertical="center" readingOrder="2"/>
    </xf>
    <xf numFmtId="167" fontId="13" fillId="0" borderId="5" xfId="0" applyNumberFormat="1" applyFont="1" applyFill="1" applyBorder="1" applyAlignment="1">
      <alignment horizontal="center" vertical="center" readingOrder="2"/>
    </xf>
    <xf numFmtId="0" fontId="15" fillId="2" borderId="5" xfId="0" applyNumberFormat="1" applyFont="1" applyFill="1" applyBorder="1" applyAlignment="1">
      <alignment horizontal="center" vertical="center" wrapText="1" readingOrder="2"/>
    </xf>
    <xf numFmtId="167" fontId="44" fillId="0" borderId="9" xfId="0" applyNumberFormat="1" applyFont="1" applyFill="1" applyBorder="1" applyAlignment="1">
      <alignment vertical="center" readingOrder="2"/>
    </xf>
    <xf numFmtId="0" fontId="15" fillId="0" borderId="5" xfId="0" applyNumberFormat="1" applyFont="1" applyFill="1" applyBorder="1" applyAlignment="1">
      <alignment vertical="center" readingOrder="2"/>
    </xf>
    <xf numFmtId="167" fontId="44" fillId="0" borderId="5" xfId="0" applyNumberFormat="1" applyFont="1" applyFill="1" applyBorder="1" applyAlignment="1">
      <alignment vertical="center" readingOrder="2"/>
    </xf>
    <xf numFmtId="167" fontId="44" fillId="0" borderId="5" xfId="2" applyNumberFormat="1" applyFont="1" applyFill="1" applyBorder="1" applyAlignment="1">
      <alignment vertical="center" readingOrder="2"/>
    </xf>
    <xf numFmtId="0" fontId="16" fillId="2" borderId="0" xfId="0" applyNumberFormat="1" applyFont="1" applyFill="1" applyBorder="1" applyAlignment="1">
      <alignment vertical="center" wrapText="1" readingOrder="2"/>
    </xf>
    <xf numFmtId="0" fontId="15" fillId="0" borderId="2" xfId="0" applyNumberFormat="1" applyFont="1" applyFill="1" applyBorder="1" applyAlignment="1">
      <alignment horizontal="center" vertical="center" readingOrder="2"/>
    </xf>
    <xf numFmtId="0" fontId="13" fillId="0" borderId="0" xfId="0" applyNumberFormat="1" applyFont="1" applyFill="1" applyAlignment="1">
      <alignment vertical="center" readingOrder="2"/>
    </xf>
    <xf numFmtId="0" fontId="13" fillId="2" borderId="0" xfId="0" applyNumberFormat="1" applyFont="1" applyFill="1" applyBorder="1" applyAlignment="1">
      <alignment horizontal="center" vertical="center" wrapText="1" readingOrder="2"/>
    </xf>
    <xf numFmtId="0" fontId="19" fillId="2" borderId="5" xfId="0" applyNumberFormat="1" applyFont="1" applyFill="1" applyBorder="1" applyAlignment="1">
      <alignment horizontal="center" vertical="center" wrapText="1" readingOrder="2"/>
    </xf>
    <xf numFmtId="0" fontId="44" fillId="2" borderId="0" xfId="0" applyNumberFormat="1" applyFont="1" applyFill="1" applyBorder="1" applyAlignment="1">
      <alignment horizontal="center" vertical="center" wrapText="1" readingOrder="2"/>
    </xf>
    <xf numFmtId="49" fontId="44" fillId="0" borderId="0" xfId="0" applyNumberFormat="1" applyFont="1" applyFill="1" applyAlignment="1">
      <alignment horizontal="left" vertical="center" readingOrder="2"/>
    </xf>
    <xf numFmtId="0" fontId="3" fillId="0" borderId="0" xfId="8" applyFont="1"/>
    <xf numFmtId="0" fontId="3" fillId="0" borderId="0" xfId="8" applyFont="1" applyAlignment="1">
      <alignment horizontal="right"/>
    </xf>
    <xf numFmtId="0" fontId="9" fillId="0" borderId="0" xfId="8" applyFont="1" applyAlignment="1">
      <alignment horizontal="right" readingOrder="2"/>
    </xf>
    <xf numFmtId="167" fontId="3" fillId="0" borderId="0" xfId="8" applyNumberFormat="1" applyFont="1" applyBorder="1" applyAlignment="1">
      <alignment horizontal="center"/>
    </xf>
    <xf numFmtId="167" fontId="3" fillId="0" borderId="0" xfId="8" applyNumberFormat="1" applyFont="1" applyAlignment="1">
      <alignment horizontal="center"/>
    </xf>
    <xf numFmtId="167" fontId="3" fillId="0" borderId="1" xfId="8" applyNumberFormat="1" applyFont="1" applyBorder="1" applyAlignment="1">
      <alignment horizontal="center"/>
    </xf>
    <xf numFmtId="167" fontId="3" fillId="0" borderId="3" xfId="8" applyNumberFormat="1" applyFont="1" applyBorder="1" applyAlignment="1">
      <alignment horizontal="center"/>
    </xf>
    <xf numFmtId="0" fontId="51" fillId="0" borderId="0" xfId="8" applyFont="1"/>
    <xf numFmtId="0" fontId="51" fillId="0" borderId="1" xfId="8" applyFont="1" applyBorder="1" applyAlignment="1">
      <alignment horizontal="center" vertical="center"/>
    </xf>
    <xf numFmtId="0" fontId="3" fillId="0" borderId="0" xfId="8" applyFont="1" applyBorder="1"/>
    <xf numFmtId="0" fontId="3" fillId="0" borderId="0" xfId="8" applyFont="1" applyAlignment="1">
      <alignment vertical="center"/>
    </xf>
    <xf numFmtId="49" fontId="3" fillId="0" borderId="0" xfId="8" applyNumberFormat="1" applyFont="1" applyAlignment="1">
      <alignment horizontal="center" vertical="center"/>
    </xf>
    <xf numFmtId="49" fontId="3" fillId="0" borderId="0" xfId="8" applyNumberFormat="1" applyFont="1" applyBorder="1" applyAlignment="1">
      <alignment horizontal="center" vertical="center"/>
    </xf>
    <xf numFmtId="0" fontId="7" fillId="0" borderId="0" xfId="8" applyFont="1" applyBorder="1" applyAlignment="1">
      <alignment horizontal="right" vertical="top" wrapText="1" readingOrder="2"/>
    </xf>
    <xf numFmtId="0" fontId="3" fillId="0" borderId="0" xfId="8" applyFont="1" applyBorder="1" applyAlignment="1">
      <alignment horizontal="center"/>
    </xf>
    <xf numFmtId="0" fontId="7" fillId="0" borderId="0" xfId="8" applyFont="1" applyBorder="1" applyAlignment="1">
      <alignment vertical="top" wrapText="1" readingOrder="2"/>
    </xf>
    <xf numFmtId="0" fontId="7" fillId="0" borderId="0" xfId="8" applyFont="1" applyBorder="1" applyAlignment="1">
      <alignment horizontal="center" vertical="top" wrapText="1" readingOrder="2"/>
    </xf>
    <xf numFmtId="0" fontId="7" fillId="0" borderId="0" xfId="8" applyFont="1" applyBorder="1" applyAlignment="1">
      <alignment horizontal="center" vertical="center" wrapText="1" readingOrder="2"/>
    </xf>
    <xf numFmtId="0" fontId="7" fillId="0" borderId="5" xfId="8" applyFont="1" applyBorder="1" applyAlignment="1">
      <alignment horizontal="center" vertical="top" wrapText="1" readingOrder="2"/>
    </xf>
    <xf numFmtId="0" fontId="3" fillId="0" borderId="5" xfId="8" applyFont="1" applyBorder="1"/>
    <xf numFmtId="0" fontId="7" fillId="0" borderId="0" xfId="8" applyFont="1"/>
    <xf numFmtId="0" fontId="51" fillId="0" borderId="0" xfId="8" applyFont="1" applyAlignment="1">
      <alignment horizontal="right" vertical="center" readingOrder="2"/>
    </xf>
    <xf numFmtId="0" fontId="7" fillId="0" borderId="0" xfId="8" applyFont="1" applyAlignment="1">
      <alignment vertical="center"/>
    </xf>
    <xf numFmtId="0" fontId="7" fillId="0" borderId="0" xfId="8" applyFont="1" applyBorder="1" applyAlignment="1">
      <alignment vertical="center"/>
    </xf>
    <xf numFmtId="0" fontId="7" fillId="0" borderId="1" xfId="8" applyFont="1" applyBorder="1" applyAlignment="1">
      <alignment horizontal="center" vertical="center"/>
    </xf>
    <xf numFmtId="0" fontId="7" fillId="0" borderId="0" xfId="8" applyFont="1" applyBorder="1" applyAlignment="1">
      <alignment horizontal="center" vertical="center"/>
    </xf>
    <xf numFmtId="0" fontId="7" fillId="0" borderId="0" xfId="8" applyFont="1" applyBorder="1" applyAlignment="1">
      <alignment horizontal="center" vertical="center" wrapText="1"/>
    </xf>
    <xf numFmtId="167" fontId="7" fillId="0" borderId="0" xfId="8" applyNumberFormat="1" applyFont="1" applyAlignment="1">
      <alignment horizontal="center" vertical="center"/>
    </xf>
    <xf numFmtId="167" fontId="7" fillId="0" borderId="3" xfId="8" applyNumberFormat="1" applyFont="1" applyBorder="1" applyAlignment="1">
      <alignment horizontal="center" vertical="center"/>
    </xf>
    <xf numFmtId="0" fontId="51" fillId="0" borderId="5" xfId="8" applyFont="1" applyBorder="1" applyAlignment="1">
      <alignment horizontal="center" vertical="center"/>
    </xf>
    <xf numFmtId="0" fontId="52" fillId="0" borderId="0" xfId="8" applyFont="1" applyAlignment="1">
      <alignment vertical="center"/>
    </xf>
    <xf numFmtId="0" fontId="52" fillId="0" borderId="0" xfId="8" applyFont="1" applyAlignment="1">
      <alignment horizontal="center" vertical="center" wrapText="1"/>
    </xf>
    <xf numFmtId="0" fontId="52" fillId="0" borderId="0" xfId="8" applyFont="1" applyBorder="1" applyAlignment="1">
      <alignment horizontal="center" vertical="center" wrapText="1"/>
    </xf>
    <xf numFmtId="0" fontId="7" fillId="0" borderId="0" xfId="8" applyNumberFormat="1" applyFont="1" applyAlignment="1">
      <alignment horizontal="center" vertical="center"/>
    </xf>
    <xf numFmtId="167" fontId="7" fillId="0" borderId="1" xfId="8" applyNumberFormat="1" applyFont="1" applyBorder="1" applyAlignment="1">
      <alignment horizontal="center" vertical="center"/>
    </xf>
    <xf numFmtId="0" fontId="7" fillId="0" borderId="0" xfId="8" applyFont="1" applyBorder="1" applyAlignment="1">
      <alignment horizontal="center" vertical="center" readingOrder="2"/>
    </xf>
    <xf numFmtId="0" fontId="3" fillId="0" borderId="0" xfId="8" applyFont="1" applyAlignment="1">
      <alignment horizontal="right" vertical="center"/>
    </xf>
    <xf numFmtId="0" fontId="3" fillId="0" borderId="11" xfId="8" applyFont="1" applyBorder="1" applyAlignment="1">
      <alignment horizontal="right" vertical="center"/>
    </xf>
    <xf numFmtId="0" fontId="53" fillId="0" borderId="0" xfId="8" applyFont="1" applyBorder="1" applyAlignment="1">
      <alignment vertical="center"/>
    </xf>
    <xf numFmtId="167" fontId="53" fillId="0" borderId="0" xfId="8" applyNumberFormat="1" applyFont="1" applyBorder="1" applyAlignment="1">
      <alignment horizontal="center" vertical="center"/>
    </xf>
    <xf numFmtId="0" fontId="53" fillId="0" borderId="0" xfId="8" applyFont="1" applyBorder="1" applyAlignment="1">
      <alignment horizontal="center" vertical="center"/>
    </xf>
    <xf numFmtId="0" fontId="53" fillId="0" borderId="0" xfId="8" applyFont="1" applyAlignment="1">
      <alignment vertical="center"/>
    </xf>
    <xf numFmtId="0" fontId="52" fillId="0" borderId="0" xfId="8" applyFont="1" applyBorder="1" applyAlignment="1">
      <alignment horizontal="center" vertical="center"/>
    </xf>
    <xf numFmtId="49" fontId="7" fillId="0" borderId="0" xfId="8" applyNumberFormat="1" applyFont="1" applyAlignment="1">
      <alignment horizontal="center" vertical="center"/>
    </xf>
    <xf numFmtId="49" fontId="9" fillId="0" borderId="0" xfId="8" applyNumberFormat="1" applyFont="1" applyAlignment="1">
      <alignment horizontal="center" vertical="center"/>
    </xf>
    <xf numFmtId="49" fontId="53" fillId="0" borderId="0" xfId="8" applyNumberFormat="1" applyFont="1" applyAlignment="1">
      <alignment horizontal="center" vertical="center"/>
    </xf>
    <xf numFmtId="0" fontId="3" fillId="0" borderId="0" xfId="8" applyFont="1" applyBorder="1" applyAlignment="1">
      <alignment vertical="center"/>
    </xf>
    <xf numFmtId="167" fontId="3" fillId="0" borderId="0" xfId="8" applyNumberFormat="1" applyFont="1" applyAlignment="1">
      <alignment horizontal="center" vertical="center"/>
    </xf>
    <xf numFmtId="167" fontId="3" fillId="0" borderId="1" xfId="8" applyNumberFormat="1" applyFont="1" applyBorder="1" applyAlignment="1">
      <alignment horizontal="center" vertical="center"/>
    </xf>
    <xf numFmtId="167" fontId="3" fillId="0" borderId="3" xfId="8" applyNumberFormat="1" applyFont="1" applyBorder="1" applyAlignment="1">
      <alignment horizontal="center" vertical="center"/>
    </xf>
    <xf numFmtId="0" fontId="3" fillId="0" borderId="0" xfId="8" applyFont="1" applyBorder="1" applyAlignment="1">
      <alignment horizontal="center" vertical="center" readingOrder="2"/>
    </xf>
    <xf numFmtId="0" fontId="7" fillId="0" borderId="0" xfId="8" applyFont="1" applyAlignment="1">
      <alignment vertical="top" wrapText="1" readingOrder="2"/>
    </xf>
    <xf numFmtId="0" fontId="51" fillId="0" borderId="0" xfId="8" applyFont="1" applyAlignment="1">
      <alignment vertical="center"/>
    </xf>
    <xf numFmtId="0" fontId="51" fillId="0" borderId="0" xfId="8" applyFont="1" applyBorder="1" applyAlignment="1">
      <alignment vertical="center"/>
    </xf>
    <xf numFmtId="0" fontId="53" fillId="0" borderId="0" xfId="8" applyFont="1" applyBorder="1" applyAlignment="1">
      <alignment horizontal="center" vertical="center" wrapText="1"/>
    </xf>
    <xf numFmtId="167" fontId="3" fillId="0" borderId="0" xfId="8" applyNumberFormat="1" applyFont="1" applyBorder="1" applyAlignment="1">
      <alignment horizontal="right" vertical="center"/>
    </xf>
    <xf numFmtId="167" fontId="3" fillId="0" borderId="5" xfId="8" applyNumberFormat="1" applyFont="1" applyBorder="1" applyAlignment="1">
      <alignment horizontal="center" vertical="center"/>
    </xf>
    <xf numFmtId="0" fontId="3" fillId="0" borderId="0" xfId="8" applyFont="1" applyBorder="1" applyAlignment="1">
      <alignment horizontal="right" vertical="center"/>
    </xf>
    <xf numFmtId="167" fontId="3" fillId="0" borderId="9" xfId="8" applyNumberFormat="1" applyFont="1" applyBorder="1" applyAlignment="1">
      <alignment horizontal="center" vertical="center"/>
    </xf>
    <xf numFmtId="0" fontId="5" fillId="0" borderId="0" xfId="8" applyFont="1" applyAlignment="1"/>
    <xf numFmtId="0" fontId="5" fillId="0" borderId="0" xfId="8" applyFont="1" applyAlignment="1">
      <alignment wrapText="1"/>
    </xf>
    <xf numFmtId="0" fontId="3" fillId="0" borderId="0" xfId="8" applyFont="1" applyFill="1" applyAlignment="1">
      <alignment vertical="center"/>
    </xf>
    <xf numFmtId="0" fontId="9" fillId="0" borderId="0" xfId="8" applyFont="1" applyFill="1" applyAlignment="1">
      <alignment horizontal="center" vertical="center"/>
    </xf>
    <xf numFmtId="0" fontId="52" fillId="0" borderId="7" xfId="8" applyFont="1" applyBorder="1" applyAlignment="1">
      <alignment horizontal="center" vertical="center" wrapText="1"/>
    </xf>
    <xf numFmtId="0" fontId="7" fillId="0" borderId="0" xfId="8" applyFont="1" applyFill="1" applyAlignment="1">
      <alignment vertical="center"/>
    </xf>
    <xf numFmtId="0" fontId="3" fillId="0" borderId="0" xfId="8" applyFont="1" applyBorder="1" applyAlignment="1">
      <alignment horizontal="center" vertical="center" wrapText="1"/>
    </xf>
    <xf numFmtId="0" fontId="3" fillId="0" borderId="0" xfId="8" applyFont="1" applyAlignment="1">
      <alignment horizontal="center" vertical="center" wrapText="1"/>
    </xf>
    <xf numFmtId="0" fontId="3" fillId="0" borderId="7" xfId="8" applyFont="1" applyBorder="1" applyAlignment="1">
      <alignment horizontal="center" vertical="center" wrapText="1"/>
    </xf>
    <xf numFmtId="0" fontId="3" fillId="0" borderId="0" xfId="8" applyFont="1" applyAlignment="1">
      <alignment horizontal="center" vertical="center" wrapText="1" readingOrder="2"/>
    </xf>
    <xf numFmtId="0" fontId="7" fillId="0" borderId="0" xfId="8" applyFont="1" applyAlignment="1">
      <alignment horizontal="right" vertical="center"/>
    </xf>
    <xf numFmtId="167" fontId="51" fillId="0" borderId="0" xfId="8" applyNumberFormat="1" applyFont="1" applyBorder="1" applyAlignment="1">
      <alignment horizontal="right" vertical="center" readingOrder="1"/>
    </xf>
    <xf numFmtId="0" fontId="9" fillId="0" borderId="0" xfId="8" applyFont="1" applyAlignment="1">
      <alignment vertical="top" wrapText="1" readingOrder="2"/>
    </xf>
    <xf numFmtId="0" fontId="51" fillId="2" borderId="0" xfId="8" applyFont="1" applyFill="1" applyBorder="1" applyAlignment="1">
      <alignment horizontal="center" vertical="center"/>
    </xf>
    <xf numFmtId="167" fontId="3" fillId="0" borderId="4" xfId="8" applyNumberFormat="1" applyFont="1" applyBorder="1" applyAlignment="1">
      <alignment horizontal="center"/>
    </xf>
    <xf numFmtId="0" fontId="9" fillId="0" borderId="0" xfId="8" applyFont="1" applyFill="1" applyAlignment="1">
      <alignment horizontal="right" readingOrder="2"/>
    </xf>
    <xf numFmtId="0" fontId="3" fillId="0" borderId="0" xfId="8" applyFont="1" applyFill="1"/>
    <xf numFmtId="0" fontId="51" fillId="0" borderId="0" xfId="8" applyFont="1" applyAlignment="1">
      <alignment horizontal="right" vertical="top" wrapText="1" readingOrder="2"/>
    </xf>
    <xf numFmtId="0" fontId="9" fillId="0" borderId="0" xfId="8" applyFont="1"/>
    <xf numFmtId="0" fontId="9" fillId="0" borderId="0" xfId="8" applyFont="1" applyBorder="1" applyAlignment="1">
      <alignment horizontal="center" vertical="center"/>
    </xf>
    <xf numFmtId="0" fontId="9" fillId="0" borderId="1" xfId="8" applyFont="1" applyBorder="1" applyAlignment="1">
      <alignment horizontal="center" vertical="center"/>
    </xf>
    <xf numFmtId="0" fontId="3" fillId="0" borderId="0" xfId="8" applyFont="1" applyAlignment="1">
      <alignment horizontal="right" wrapText="1"/>
    </xf>
    <xf numFmtId="0" fontId="53" fillId="0" borderId="0" xfId="8" applyFont="1"/>
    <xf numFmtId="0" fontId="53" fillId="0" borderId="0" xfId="8" applyFont="1" applyAlignment="1">
      <alignment horizontal="center" vertical="center"/>
    </xf>
    <xf numFmtId="0" fontId="12" fillId="0" borderId="1" xfId="0" applyFont="1" applyBorder="1" applyAlignment="1">
      <alignment horizontal="center" wrapText="1" readingOrder="2"/>
    </xf>
    <xf numFmtId="0" fontId="12" fillId="0" borderId="0" xfId="0" applyFont="1" applyAlignment="1">
      <alignment horizontal="center" vertical="center" wrapText="1" readingOrder="2"/>
    </xf>
    <xf numFmtId="0" fontId="5"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Border="1" applyAlignment="1">
      <alignment horizontal="right" vertical="top" wrapText="1" readingOrder="2"/>
    </xf>
    <xf numFmtId="0" fontId="4" fillId="0" borderId="0" xfId="0" applyFont="1" applyBorder="1" applyAlignment="1">
      <alignment horizontal="right" wrapText="1" readingOrder="2"/>
    </xf>
    <xf numFmtId="0" fontId="4" fillId="0" borderId="5" xfId="0" applyFont="1" applyBorder="1" applyAlignment="1">
      <alignment horizontal="center" vertical="center" readingOrder="2"/>
    </xf>
    <xf numFmtId="0" fontId="4" fillId="0" borderId="0" xfId="0" applyFont="1" applyBorder="1" applyAlignment="1">
      <alignment horizontal="center" vertical="center" wrapText="1" readingOrder="2"/>
    </xf>
    <xf numFmtId="0" fontId="5" fillId="0" borderId="0" xfId="0" applyFont="1" applyFill="1" applyBorder="1" applyAlignment="1">
      <alignment horizontal="center" readingOrder="2"/>
    </xf>
    <xf numFmtId="0" fontId="4" fillId="0" borderId="0" xfId="0" applyFont="1" applyBorder="1" applyAlignment="1">
      <alignment horizontal="center" vertical="center"/>
    </xf>
    <xf numFmtId="2" fontId="4" fillId="0" borderId="5" xfId="0" applyNumberFormat="1" applyFont="1" applyFill="1" applyBorder="1" applyAlignment="1">
      <alignment horizontal="center" vertical="center" readingOrder="2"/>
    </xf>
    <xf numFmtId="0" fontId="4" fillId="0" borderId="0" xfId="0" applyFont="1" applyBorder="1" applyAlignment="1">
      <alignment horizontal="right" vertical="top" wrapText="1"/>
    </xf>
    <xf numFmtId="2" fontId="4" fillId="0" borderId="0" xfId="0" applyNumberFormat="1" applyFont="1" applyFill="1" applyBorder="1" applyAlignment="1">
      <alignment horizontal="right" vertical="top" wrapText="1" readingOrder="2"/>
    </xf>
    <xf numFmtId="0" fontId="6" fillId="0" borderId="0" xfId="0" applyFont="1" applyBorder="1" applyAlignment="1">
      <alignment horizontal="center" vertical="center"/>
    </xf>
    <xf numFmtId="0" fontId="5" fillId="0" borderId="0" xfId="0" applyFont="1" applyFill="1" applyBorder="1" applyAlignment="1">
      <alignment horizontal="center" vertical="center" readingOrder="2"/>
    </xf>
    <xf numFmtId="3" fontId="4" fillId="0" borderId="0" xfId="0" applyNumberFormat="1" applyFont="1" applyBorder="1" applyAlignment="1">
      <alignment horizontal="right" vertical="center" readingOrder="2"/>
    </xf>
    <xf numFmtId="3" fontId="4" fillId="0" borderId="0" xfId="0" applyNumberFormat="1" applyFont="1" applyBorder="1" applyAlignment="1">
      <alignment horizontal="center" vertical="center" readingOrder="2"/>
    </xf>
    <xf numFmtId="0" fontId="4" fillId="0" borderId="0" xfId="0" applyFont="1" applyBorder="1" applyAlignment="1">
      <alignment horizontal="center" vertical="center" readingOrder="2"/>
    </xf>
    <xf numFmtId="0" fontId="4" fillId="0" borderId="0" xfId="0" applyFont="1" applyBorder="1" applyAlignment="1">
      <alignment horizontal="center" wrapText="1" readingOrder="2"/>
    </xf>
    <xf numFmtId="0" fontId="6" fillId="0" borderId="0" xfId="0" applyFont="1" applyBorder="1" applyAlignment="1">
      <alignment horizontal="center"/>
    </xf>
    <xf numFmtId="0" fontId="4" fillId="0" borderId="0" xfId="0" applyFont="1" applyFill="1" applyBorder="1" applyAlignment="1">
      <alignment horizontal="center" vertical="center" readingOrder="2"/>
    </xf>
    <xf numFmtId="0" fontId="6" fillId="0" borderId="0" xfId="0" applyFont="1" applyFill="1" applyBorder="1" applyAlignment="1">
      <alignment horizontal="center" readingOrder="2"/>
    </xf>
    <xf numFmtId="49" fontId="4" fillId="0" borderId="0"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readingOrder="2"/>
    </xf>
    <xf numFmtId="0" fontId="44" fillId="0" borderId="0" xfId="0" applyNumberFormat="1" applyFont="1" applyFill="1" applyBorder="1" applyAlignment="1">
      <alignment horizontal="center" vertical="center" readingOrder="2"/>
    </xf>
    <xf numFmtId="167" fontId="16" fillId="0" borderId="0" xfId="0" applyNumberFormat="1" applyFont="1" applyFill="1" applyBorder="1" applyAlignment="1">
      <alignment horizontal="center" vertical="center" readingOrder="2"/>
    </xf>
    <xf numFmtId="0" fontId="15" fillId="0" borderId="1" xfId="0" applyNumberFormat="1" applyFont="1" applyFill="1" applyBorder="1" applyAlignment="1">
      <alignment horizontal="center" vertical="center" readingOrder="2"/>
    </xf>
    <xf numFmtId="167" fontId="14" fillId="2" borderId="0" xfId="0" applyNumberFormat="1" applyFont="1" applyFill="1" applyAlignment="1">
      <alignment horizontal="center" vertical="center" readingOrder="2"/>
    </xf>
    <xf numFmtId="0" fontId="16" fillId="2" borderId="1" xfId="0" applyNumberFormat="1" applyFont="1" applyFill="1" applyBorder="1" applyAlignment="1">
      <alignment horizontal="center" vertical="center" readingOrder="2"/>
    </xf>
    <xf numFmtId="49" fontId="13" fillId="0" borderId="0" xfId="0" applyNumberFormat="1" applyFont="1" applyFill="1" applyAlignment="1">
      <alignment horizontal="center" vertical="center" readingOrder="2"/>
    </xf>
    <xf numFmtId="0" fontId="16" fillId="0" borderId="0" xfId="0" applyNumberFormat="1" applyFont="1" applyFill="1" applyAlignment="1">
      <alignment horizontal="right" vertical="center" readingOrder="2"/>
    </xf>
    <xf numFmtId="0" fontId="16" fillId="0" borderId="0" xfId="0" applyNumberFormat="1" applyFont="1" applyFill="1" applyAlignment="1">
      <alignment horizontal="center" vertical="center" readingOrder="2"/>
    </xf>
    <xf numFmtId="0" fontId="15" fillId="0" borderId="0" xfId="0" applyNumberFormat="1" applyFont="1" applyFill="1" applyAlignment="1">
      <alignment horizontal="right" vertical="center" readingOrder="2"/>
    </xf>
    <xf numFmtId="2" fontId="44" fillId="0" borderId="0" xfId="0" applyNumberFormat="1" applyFont="1" applyFill="1" applyAlignment="1">
      <alignment horizontal="right" vertical="center" wrapText="1" readingOrder="2"/>
    </xf>
    <xf numFmtId="167" fontId="13" fillId="0" borderId="0" xfId="0" applyNumberFormat="1" applyFont="1" applyFill="1" applyBorder="1" applyAlignment="1">
      <alignment horizontal="right" vertical="center" readingOrder="2"/>
    </xf>
    <xf numFmtId="167" fontId="44" fillId="0" borderId="0" xfId="0" applyNumberFormat="1" applyFont="1" applyFill="1" applyAlignment="1">
      <alignment horizontal="center" vertical="center" readingOrder="2"/>
    </xf>
    <xf numFmtId="49" fontId="44" fillId="2" borderId="0" xfId="0" applyNumberFormat="1" applyFont="1" applyFill="1" applyAlignment="1">
      <alignment horizontal="right" vertical="center" readingOrder="2"/>
    </xf>
    <xf numFmtId="49" fontId="14" fillId="2" borderId="0" xfId="0" applyNumberFormat="1" applyFont="1" applyFill="1" applyAlignment="1">
      <alignment horizontal="right" vertical="center" readingOrder="2"/>
    </xf>
    <xf numFmtId="0" fontId="13" fillId="0" borderId="0" xfId="0" applyNumberFormat="1" applyFont="1" applyFill="1" applyBorder="1" applyAlignment="1">
      <alignment horizontal="right" vertical="center" readingOrder="2"/>
    </xf>
    <xf numFmtId="0" fontId="16" fillId="2" borderId="0" xfId="0" applyNumberFormat="1" applyFont="1" applyFill="1" applyAlignment="1">
      <alignment horizontal="right" vertical="center" readingOrder="2"/>
    </xf>
    <xf numFmtId="0" fontId="15" fillId="2" borderId="1" xfId="0" applyNumberFormat="1" applyFont="1" applyFill="1" applyBorder="1" applyAlignment="1">
      <alignment horizontal="center" vertical="center" readingOrder="2"/>
    </xf>
    <xf numFmtId="0" fontId="14" fillId="0" borderId="0" xfId="0" applyNumberFormat="1" applyFont="1" applyFill="1" applyAlignment="1">
      <alignment horizontal="right" vertical="center" readingOrder="2"/>
    </xf>
    <xf numFmtId="167" fontId="44" fillId="0" borderId="0" xfId="0" applyNumberFormat="1" applyFont="1" applyFill="1" applyAlignment="1">
      <alignment horizontal="right" vertical="center" readingOrder="2"/>
    </xf>
    <xf numFmtId="0" fontId="15" fillId="2" borderId="1"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0" fontId="16" fillId="2" borderId="1" xfId="0" applyNumberFormat="1" applyFont="1" applyFill="1" applyBorder="1" applyAlignment="1">
      <alignment horizontal="center" vertical="center" wrapText="1" readingOrder="2"/>
    </xf>
    <xf numFmtId="167" fontId="13" fillId="0" borderId="0" xfId="0" applyNumberFormat="1" applyFont="1" applyFill="1" applyBorder="1" applyAlignment="1">
      <alignment horizontal="center" vertical="center" readingOrder="2"/>
    </xf>
    <xf numFmtId="167" fontId="13" fillId="0" borderId="0" xfId="0" applyNumberFormat="1" applyFont="1" applyFill="1" applyAlignment="1">
      <alignment horizontal="center" vertical="center" readingOrder="2"/>
    </xf>
    <xf numFmtId="0" fontId="16" fillId="2" borderId="0" xfId="0" applyNumberFormat="1" applyFont="1" applyFill="1" applyBorder="1" applyAlignment="1">
      <alignment horizontal="center" vertical="center" wrapText="1" readingOrder="2"/>
    </xf>
    <xf numFmtId="0" fontId="7" fillId="0" borderId="0" xfId="8" applyFont="1" applyAlignment="1">
      <alignment horizontal="right" vertical="center" wrapText="1" readingOrder="2"/>
    </xf>
    <xf numFmtId="0" fontId="3" fillId="0" borderId="0" xfId="8" applyFont="1" applyAlignment="1">
      <alignment horizontal="center" vertical="center"/>
    </xf>
    <xf numFmtId="0" fontId="7" fillId="0" borderId="0" xfId="8" applyFont="1" applyAlignment="1">
      <alignment horizontal="right" vertical="top" wrapText="1" readingOrder="2"/>
    </xf>
    <xf numFmtId="167" fontId="7" fillId="0" borderId="0" xfId="8" applyNumberFormat="1" applyFont="1" applyBorder="1" applyAlignment="1">
      <alignment horizontal="right" vertical="center"/>
    </xf>
    <xf numFmtId="0" fontId="52" fillId="0" borderId="0" xfId="8" applyFont="1" applyAlignment="1">
      <alignment horizontal="center" vertical="center"/>
    </xf>
    <xf numFmtId="0" fontId="51" fillId="0" borderId="7" xfId="8" applyFont="1" applyBorder="1" applyAlignment="1">
      <alignment horizontal="center" vertical="center"/>
    </xf>
    <xf numFmtId="0" fontId="7" fillId="0" borderId="0" xfId="8" applyFont="1" applyAlignment="1">
      <alignment horizontal="center" vertical="center"/>
    </xf>
    <xf numFmtId="167" fontId="7" fillId="0" borderId="0" xfId="8" applyNumberFormat="1" applyFont="1" applyBorder="1" applyAlignment="1">
      <alignment vertical="center"/>
    </xf>
    <xf numFmtId="167" fontId="7" fillId="0" borderId="0" xfId="8" applyNumberFormat="1" applyFont="1" applyBorder="1" applyAlignment="1">
      <alignment horizontal="center" vertical="center"/>
    </xf>
    <xf numFmtId="0" fontId="9" fillId="0" borderId="0" xfId="8" applyFont="1" applyAlignment="1">
      <alignment horizontal="right" vertical="center" readingOrder="2"/>
    </xf>
    <xf numFmtId="167" fontId="3" fillId="0" borderId="0" xfId="8" applyNumberFormat="1" applyFont="1" applyBorder="1" applyAlignment="1">
      <alignment horizontal="center" vertical="center"/>
    </xf>
    <xf numFmtId="0" fontId="3" fillId="0" borderId="0" xfId="8" applyFont="1" applyBorder="1" applyAlignment="1">
      <alignment horizontal="center" vertical="center"/>
    </xf>
    <xf numFmtId="0" fontId="51" fillId="0" borderId="0" xfId="8" applyFont="1" applyBorder="1" applyAlignment="1">
      <alignment horizontal="center" vertical="center"/>
    </xf>
    <xf numFmtId="0" fontId="3" fillId="0" borderId="1" xfId="8" applyFont="1" applyBorder="1" applyAlignment="1">
      <alignment horizontal="center" vertical="center"/>
    </xf>
    <xf numFmtId="0" fontId="9" fillId="0" borderId="0" xfId="8" applyFont="1" applyFill="1" applyAlignment="1">
      <alignment horizontal="right" vertical="center" readingOrder="2"/>
    </xf>
    <xf numFmtId="0" fontId="52" fillId="0" borderId="1" xfId="8" applyFont="1" applyBorder="1" applyAlignment="1">
      <alignment horizontal="center" vertical="center" wrapText="1"/>
    </xf>
    <xf numFmtId="0" fontId="3" fillId="0" borderId="1" xfId="8" applyFont="1" applyBorder="1" applyAlignment="1">
      <alignment horizontal="center" vertical="center" wrapText="1"/>
    </xf>
    <xf numFmtId="0" fontId="9" fillId="0" borderId="0" xfId="8" applyFont="1" applyAlignment="1">
      <alignment horizontal="right" vertical="top" wrapText="1" readingOrder="2"/>
    </xf>
    <xf numFmtId="0" fontId="7" fillId="0" borderId="0" xfId="8" applyFont="1" applyFill="1" applyAlignment="1">
      <alignment horizontal="right" vertical="top" wrapText="1" readingOrder="2"/>
    </xf>
    <xf numFmtId="0" fontId="7" fillId="0" borderId="0" xfId="8" applyFont="1" applyAlignment="1">
      <alignment horizontal="center" vertical="center" wrapText="1" readingOrder="2"/>
    </xf>
    <xf numFmtId="0" fontId="7" fillId="0" borderId="5" xfId="8" applyFont="1" applyBorder="1" applyAlignment="1">
      <alignment horizontal="right" vertical="top" wrapText="1" readingOrder="2"/>
    </xf>
    <xf numFmtId="0" fontId="5" fillId="0" borderId="0" xfId="9" applyFont="1" applyAlignment="1"/>
    <xf numFmtId="0" fontId="3" fillId="0" borderId="0" xfId="9" applyFont="1"/>
    <xf numFmtId="0" fontId="5" fillId="0" borderId="0" xfId="9" applyFont="1" applyAlignment="1">
      <alignment horizontal="center"/>
    </xf>
    <xf numFmtId="0" fontId="5" fillId="0" borderId="0" xfId="9" applyFont="1" applyAlignment="1">
      <alignment wrapText="1"/>
    </xf>
    <xf numFmtId="0" fontId="3" fillId="0" borderId="0" xfId="9" applyFont="1" applyAlignment="1">
      <alignment vertical="center"/>
    </xf>
    <xf numFmtId="0" fontId="9" fillId="0" borderId="1" xfId="9" applyFont="1" applyBorder="1" applyAlignment="1">
      <alignment horizontal="center" vertical="center" wrapText="1"/>
    </xf>
    <xf numFmtId="0" fontId="9" fillId="0" borderId="0" xfId="9" applyFont="1" applyAlignment="1">
      <alignment horizontal="center" vertical="center" wrapText="1"/>
    </xf>
    <xf numFmtId="0" fontId="9" fillId="0" borderId="1" xfId="9" applyFont="1" applyFill="1" applyBorder="1" applyAlignment="1">
      <alignment horizontal="center" vertical="center" wrapText="1"/>
    </xf>
    <xf numFmtId="167" fontId="3" fillId="0" borderId="0" xfId="9" applyNumberFormat="1" applyFont="1" applyAlignment="1">
      <alignment horizontal="center" vertical="center"/>
    </xf>
    <xf numFmtId="167" fontId="3" fillId="0" borderId="5" xfId="9" applyNumberFormat="1" applyFont="1" applyBorder="1" applyAlignment="1">
      <alignment horizontal="center" vertical="center"/>
    </xf>
    <xf numFmtId="167" fontId="3" fillId="0" borderId="0" xfId="9" applyNumberFormat="1" applyFont="1" applyBorder="1" applyAlignment="1">
      <alignment horizontal="center" vertical="center"/>
    </xf>
    <xf numFmtId="167" fontId="3" fillId="0" borderId="1" xfId="9" applyNumberFormat="1" applyFont="1" applyBorder="1" applyAlignment="1">
      <alignment horizontal="center" vertical="center"/>
    </xf>
    <xf numFmtId="167" fontId="3" fillId="0" borderId="7" xfId="9" applyNumberFormat="1" applyFont="1" applyBorder="1" applyAlignment="1">
      <alignment horizontal="center" vertical="center"/>
    </xf>
    <xf numFmtId="167" fontId="3" fillId="0" borderId="3" xfId="9" applyNumberFormat="1" applyFont="1" applyBorder="1" applyAlignment="1">
      <alignment horizontal="center" vertical="center"/>
    </xf>
    <xf numFmtId="167" fontId="3" fillId="0" borderId="10" xfId="9" applyNumberFormat="1" applyFont="1" applyBorder="1" applyAlignment="1">
      <alignment horizontal="center" vertical="center"/>
    </xf>
    <xf numFmtId="0" fontId="3" fillId="0" borderId="1" xfId="9" applyFont="1" applyBorder="1" applyAlignment="1">
      <alignment horizontal="center" vertical="center"/>
    </xf>
    <xf numFmtId="0" fontId="3" fillId="0" borderId="0" xfId="9" applyFont="1" applyBorder="1" applyAlignment="1">
      <alignment horizontal="center" vertical="center"/>
    </xf>
    <xf numFmtId="167" fontId="3" fillId="0" borderId="0" xfId="9" applyNumberFormat="1" applyFont="1" applyAlignment="1">
      <alignment horizontal="center"/>
    </xf>
    <xf numFmtId="167" fontId="3" fillId="0" borderId="0" xfId="9" applyNumberFormat="1" applyFont="1" applyBorder="1" applyAlignment="1">
      <alignment horizontal="center"/>
    </xf>
    <xf numFmtId="0" fontId="9" fillId="0" borderId="0" xfId="9" applyFont="1" applyAlignment="1">
      <alignment vertical="center"/>
    </xf>
    <xf numFmtId="167" fontId="3" fillId="0" borderId="15" xfId="9" applyNumberFormat="1" applyFont="1" applyBorder="1" applyAlignment="1">
      <alignment horizontal="center" vertical="center" wrapText="1"/>
    </xf>
    <xf numFmtId="167" fontId="3" fillId="0" borderId="16" xfId="9" applyNumberFormat="1" applyFont="1" applyBorder="1" applyAlignment="1">
      <alignment horizontal="center" vertical="center" wrapText="1"/>
    </xf>
    <xf numFmtId="167" fontId="3" fillId="0" borderId="19" xfId="9" applyNumberFormat="1" applyFont="1" applyBorder="1" applyAlignment="1">
      <alignment horizontal="center" vertical="center" wrapText="1"/>
    </xf>
    <xf numFmtId="167" fontId="3" fillId="0" borderId="22" xfId="9" applyNumberFormat="1" applyFont="1" applyBorder="1" applyAlignment="1">
      <alignment horizontal="center" vertical="center" wrapText="1"/>
    </xf>
    <xf numFmtId="167" fontId="3" fillId="0" borderId="28" xfId="9" applyNumberFormat="1" applyFont="1" applyBorder="1" applyAlignment="1">
      <alignment horizontal="center" vertical="center" wrapText="1"/>
    </xf>
    <xf numFmtId="167" fontId="3" fillId="0" borderId="29" xfId="9" applyNumberFormat="1" applyFont="1" applyBorder="1" applyAlignment="1">
      <alignment horizontal="center" vertical="center" wrapText="1"/>
    </xf>
    <xf numFmtId="167" fontId="3" fillId="0" borderId="31" xfId="9" applyNumberFormat="1" applyFont="1" applyBorder="1" applyAlignment="1">
      <alignment horizontal="center" vertical="center" wrapText="1"/>
    </xf>
    <xf numFmtId="167" fontId="3" fillId="0" borderId="25" xfId="9" applyNumberFormat="1" applyFont="1" applyBorder="1" applyAlignment="1">
      <alignment horizontal="center" vertical="center" wrapText="1"/>
    </xf>
    <xf numFmtId="167" fontId="3" fillId="0" borderId="33" xfId="9" applyNumberFormat="1" applyFont="1" applyBorder="1" applyAlignment="1">
      <alignment horizontal="center" vertical="center" wrapText="1"/>
    </xf>
    <xf numFmtId="167" fontId="3" fillId="0" borderId="18" xfId="9" applyNumberFormat="1" applyFont="1" applyBorder="1" applyAlignment="1">
      <alignment horizontal="center" vertical="center" wrapText="1"/>
    </xf>
    <xf numFmtId="0" fontId="9" fillId="0" borderId="14" xfId="9" applyFont="1" applyBorder="1" applyAlignment="1">
      <alignment horizontal="center" vertical="center" wrapText="1"/>
    </xf>
    <xf numFmtId="0" fontId="9" fillId="0" borderId="15"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0" xfId="9" applyFont="1" applyAlignment="1">
      <alignment horizontal="right" vertical="center" wrapText="1" readingOrder="2"/>
    </xf>
    <xf numFmtId="0" fontId="9" fillId="0" borderId="25" xfId="9" applyFont="1" applyBorder="1" applyAlignment="1">
      <alignment horizontal="center" vertical="center" wrapText="1"/>
    </xf>
    <xf numFmtId="0" fontId="9" fillId="0" borderId="26" xfId="9" applyFont="1" applyBorder="1" applyAlignment="1">
      <alignment horizontal="center" vertical="center" wrapText="1"/>
    </xf>
    <xf numFmtId="167" fontId="3" fillId="0" borderId="20" xfId="9" applyNumberFormat="1" applyFont="1" applyBorder="1" applyAlignment="1">
      <alignment horizontal="right" vertical="center" wrapText="1"/>
    </xf>
    <xf numFmtId="167" fontId="3" fillId="0" borderId="24" xfId="9" applyNumberFormat="1" applyFont="1" applyBorder="1" applyAlignment="1">
      <alignment horizontal="right" vertical="center" wrapText="1"/>
    </xf>
    <xf numFmtId="0" fontId="9" fillId="0" borderId="0" xfId="9" applyFont="1" applyAlignment="1">
      <alignment horizontal="right" vertical="center" readingOrder="2"/>
    </xf>
    <xf numFmtId="0" fontId="7" fillId="0" borderId="0" xfId="9" applyFont="1" applyAlignment="1">
      <alignment vertical="top" wrapText="1" readingOrder="2"/>
    </xf>
    <xf numFmtId="0" fontId="3" fillId="0" borderId="0" xfId="9" applyFont="1" applyBorder="1" applyAlignment="1">
      <alignment vertical="center"/>
    </xf>
    <xf numFmtId="0" fontId="3" fillId="0" borderId="0" xfId="9" applyFont="1" applyBorder="1" applyAlignment="1">
      <alignment horizontal="center" vertical="center"/>
    </xf>
    <xf numFmtId="0" fontId="3" fillId="0" borderId="1" xfId="9" applyFont="1" applyBorder="1" applyAlignment="1">
      <alignment vertical="center"/>
    </xf>
    <xf numFmtId="0" fontId="7" fillId="0" borderId="0" xfId="9" applyFont="1" applyBorder="1" applyAlignment="1">
      <alignment horizontal="center" vertical="center" wrapText="1"/>
    </xf>
    <xf numFmtId="0" fontId="7" fillId="0" borderId="0" xfId="9" applyFont="1" applyAlignment="1">
      <alignment horizontal="center" vertical="center" wrapText="1"/>
    </xf>
    <xf numFmtId="0" fontId="7" fillId="0" borderId="1" xfId="9" applyFont="1" applyBorder="1" applyAlignment="1">
      <alignment horizontal="center" vertical="center" wrapText="1"/>
    </xf>
    <xf numFmtId="0" fontId="7" fillId="0" borderId="0" xfId="9" applyFont="1" applyFill="1" applyBorder="1" applyAlignment="1">
      <alignment horizontal="center" vertical="center" wrapText="1"/>
    </xf>
    <xf numFmtId="167" fontId="3" fillId="0" borderId="0" xfId="9" applyNumberFormat="1" applyFont="1" applyBorder="1" applyAlignment="1">
      <alignment horizontal="right" vertical="center" readingOrder="2"/>
    </xf>
    <xf numFmtId="167" fontId="3" fillId="0" borderId="0" xfId="9" applyNumberFormat="1" applyFont="1" applyBorder="1" applyAlignment="1">
      <alignment vertical="center"/>
    </xf>
    <xf numFmtId="167" fontId="3" fillId="0" borderId="0" xfId="9" applyNumberFormat="1" applyFont="1" applyFill="1" applyBorder="1" applyAlignment="1">
      <alignment horizontal="center" vertical="center"/>
    </xf>
    <xf numFmtId="0" fontId="7" fillId="0" borderId="0" xfId="9" applyFont="1" applyAlignment="1">
      <alignment vertical="center"/>
    </xf>
    <xf numFmtId="0" fontId="3" fillId="0" borderId="0" xfId="9" applyFont="1" applyBorder="1" applyAlignment="1">
      <alignment horizontal="center" vertical="center" readingOrder="2"/>
    </xf>
    <xf numFmtId="0" fontId="3" fillId="0" borderId="0" xfId="9" applyFont="1" applyAlignment="1">
      <alignment vertical="center" wrapText="1" readingOrder="2"/>
    </xf>
    <xf numFmtId="0" fontId="3" fillId="0" borderId="0" xfId="9" applyFont="1" applyBorder="1" applyAlignment="1">
      <alignment horizontal="right" vertical="center"/>
    </xf>
    <xf numFmtId="0" fontId="7" fillId="0" borderId="0" xfId="9" applyFont="1" applyAlignment="1">
      <alignment horizontal="right" vertical="center" wrapText="1" readingOrder="2"/>
    </xf>
    <xf numFmtId="0" fontId="51" fillId="0" borderId="15"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center" vertical="center" wrapText="1" readingOrder="2"/>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xf numFmtId="0" fontId="51" fillId="0" borderId="0" xfId="0" applyFont="1" applyAlignment="1">
      <alignment horizontal="center" vertical="center" readingOrder="2"/>
    </xf>
    <xf numFmtId="0" fontId="3" fillId="0" borderId="0" xfId="0" applyFont="1"/>
    <xf numFmtId="0" fontId="4" fillId="0" borderId="0" xfId="0" applyFont="1" applyAlignment="1">
      <alignment horizontal="right" vertical="center" wrapText="1"/>
    </xf>
    <xf numFmtId="0" fontId="51" fillId="0" borderId="0" xfId="0" applyFont="1" applyAlignment="1">
      <alignment vertical="center"/>
    </xf>
    <xf numFmtId="0" fontId="54" fillId="0" borderId="0" xfId="0" applyFont="1" applyAlignment="1">
      <alignment horizontal="center" vertical="center" wrapText="1" readingOrder="2"/>
    </xf>
    <xf numFmtId="0" fontId="51" fillId="0" borderId="0" xfId="0" applyFont="1" applyAlignment="1">
      <alignment vertical="center" readingOrder="2"/>
    </xf>
    <xf numFmtId="0" fontId="51" fillId="0" borderId="0" xfId="0" applyFont="1" applyAlignment="1">
      <alignment horizontal="center" vertical="center" wrapText="1"/>
    </xf>
    <xf numFmtId="0" fontId="7" fillId="0" borderId="5" xfId="0" applyFont="1" applyBorder="1"/>
    <xf numFmtId="0" fontId="4" fillId="0" borderId="0" xfId="0" applyFont="1" applyAlignment="1">
      <alignment horizontal="center" vertical="center" wrapText="1" readingOrder="2"/>
    </xf>
    <xf numFmtId="0" fontId="52" fillId="0" borderId="5" xfId="0" applyFont="1" applyBorder="1" applyAlignment="1">
      <alignment horizontal="center" vertical="center"/>
    </xf>
    <xf numFmtId="0" fontId="52" fillId="0" borderId="5" xfId="0" applyFont="1" applyBorder="1" applyAlignment="1">
      <alignment horizontal="center" vertical="center" wrapText="1" readingOrder="2"/>
    </xf>
    <xf numFmtId="0" fontId="52" fillId="0" borderId="5" xfId="0" applyFont="1" applyBorder="1" applyAlignment="1">
      <alignment horizontal="center" vertical="center" wrapText="1"/>
    </xf>
    <xf numFmtId="0" fontId="7" fillId="0" borderId="5" xfId="0" applyFont="1" applyBorder="1" applyAlignment="1">
      <alignment horizontal="center" vertical="center" wrapText="1" readingOrder="2"/>
    </xf>
    <xf numFmtId="0" fontId="3" fillId="0" borderId="0" xfId="0" applyFont="1" applyBorder="1" applyAlignment="1">
      <alignment horizontal="center" vertical="center"/>
    </xf>
    <xf numFmtId="0" fontId="7" fillId="0" borderId="0" xfId="0" applyFont="1" applyBorder="1" applyAlignment="1">
      <alignment horizontal="center" vertical="center" readingOrder="2"/>
    </xf>
    <xf numFmtId="0" fontId="3" fillId="0" borderId="0" xfId="0" applyFont="1" applyBorder="1" applyAlignment="1">
      <alignment horizontal="center"/>
    </xf>
    <xf numFmtId="0" fontId="54" fillId="0" borderId="0" xfId="0" applyFont="1" applyAlignment="1">
      <alignment horizontal="center" vertical="center" readingOrder="2"/>
    </xf>
    <xf numFmtId="0" fontId="3" fillId="0" borderId="0" xfId="0" applyFont="1" applyAlignment="1">
      <alignment horizontal="center" vertical="center"/>
    </xf>
    <xf numFmtId="0" fontId="7" fillId="0" borderId="0" xfId="0" applyFont="1" applyAlignment="1">
      <alignment horizontal="center" vertical="center" readingOrder="2"/>
    </xf>
    <xf numFmtId="0" fontId="3" fillId="0" borderId="0" xfId="0" applyFont="1" applyAlignment="1">
      <alignment horizontal="center"/>
    </xf>
    <xf numFmtId="0" fontId="4" fillId="0" borderId="0" xfId="0" applyFont="1" applyAlignment="1">
      <alignment horizontal="center"/>
    </xf>
    <xf numFmtId="0" fontId="7" fillId="0" borderId="5" xfId="0" applyFont="1" applyBorder="1" applyAlignment="1">
      <alignment horizontal="center"/>
    </xf>
    <xf numFmtId="0" fontId="5" fillId="0" borderId="0" xfId="0" applyFont="1" applyAlignment="1">
      <alignment horizontal="right" vertical="center" readingOrder="2"/>
    </xf>
    <xf numFmtId="0" fontId="5" fillId="0" borderId="0" xfId="0" applyFont="1" applyAlignment="1">
      <alignment horizontal="center" vertical="center" readingOrder="2"/>
    </xf>
    <xf numFmtId="0" fontId="51" fillId="0" borderId="5" xfId="0" applyFont="1" applyBorder="1" applyAlignment="1">
      <alignment horizontal="center" vertical="center"/>
    </xf>
    <xf numFmtId="0" fontId="5" fillId="0" borderId="5" xfId="0" applyFont="1" applyBorder="1" applyAlignment="1">
      <alignment horizontal="center" vertical="center" readingOrder="2"/>
    </xf>
    <xf numFmtId="0" fontId="51" fillId="0" borderId="7" xfId="0" applyFont="1" applyBorder="1" applyAlignment="1">
      <alignment horizontal="center" vertical="center"/>
    </xf>
    <xf numFmtId="0" fontId="4" fillId="0" borderId="0" xfId="0" applyFont="1" applyAlignment="1">
      <alignment horizontal="right" vertical="center" readingOrder="2"/>
    </xf>
    <xf numFmtId="0" fontId="52" fillId="0" borderId="0" xfId="0" applyFont="1" applyAlignment="1">
      <alignment horizontal="center" vertical="center"/>
    </xf>
    <xf numFmtId="0" fontId="52" fillId="0" borderId="0" xfId="0" applyFont="1" applyBorder="1" applyAlignment="1">
      <alignment horizontal="center" vertical="center" readingOrder="2"/>
    </xf>
    <xf numFmtId="0" fontId="53" fillId="0" borderId="0" xfId="0" applyFont="1" applyAlignment="1">
      <alignment horizontal="center" wrapText="1"/>
    </xf>
    <xf numFmtId="0" fontId="52" fillId="0" borderId="0" xfId="0" applyFont="1" applyAlignment="1">
      <alignment horizontal="center" wrapText="1"/>
    </xf>
    <xf numFmtId="0" fontId="53" fillId="0" borderId="0" xfId="0" applyFont="1" applyBorder="1" applyAlignment="1">
      <alignment horizontal="center"/>
    </xf>
    <xf numFmtId="0" fontId="52" fillId="0" borderId="5" xfId="0" applyFont="1" applyBorder="1" applyAlignment="1">
      <alignment horizontal="center" wrapText="1"/>
    </xf>
    <xf numFmtId="0" fontId="52" fillId="0" borderId="5" xfId="0" applyFont="1" applyBorder="1" applyAlignment="1">
      <alignment horizontal="center" vertical="center" readingOrder="2"/>
    </xf>
    <xf numFmtId="0" fontId="60" fillId="0" borderId="0" xfId="7" applyFont="1" applyBorder="1" applyAlignment="1"/>
    <xf numFmtId="0" fontId="5" fillId="0" borderId="0" xfId="0" applyFont="1" applyBorder="1" applyAlignment="1">
      <alignment horizontal="right" vertical="center" readingOrder="2"/>
    </xf>
    <xf numFmtId="0" fontId="3" fillId="0" borderId="0" xfId="0" applyFont="1" applyBorder="1"/>
    <xf numFmtId="0" fontId="62" fillId="0" borderId="5" xfId="0" applyFont="1" applyBorder="1" applyAlignment="1">
      <alignment horizontal="center" vertical="center"/>
    </xf>
    <xf numFmtId="0" fontId="62" fillId="0" borderId="5" xfId="0" applyFont="1" applyBorder="1" applyAlignment="1">
      <alignment horizontal="center" vertical="center" wrapText="1"/>
    </xf>
    <xf numFmtId="0" fontId="62" fillId="0" borderId="0" xfId="0" applyFont="1" applyBorder="1" applyAlignment="1">
      <alignment horizontal="center" vertical="center"/>
    </xf>
    <xf numFmtId="0" fontId="62" fillId="0" borderId="5" xfId="0" applyFont="1" applyBorder="1" applyAlignment="1">
      <alignment horizontal="center" vertical="center" wrapText="1" readingOrder="2"/>
    </xf>
    <xf numFmtId="0" fontId="3" fillId="0" borderId="5" xfId="0" applyFont="1" applyBorder="1" applyAlignment="1">
      <alignment horizontal="center" vertical="center"/>
    </xf>
    <xf numFmtId="0" fontId="52" fillId="0" borderId="0" xfId="0" applyFont="1" applyBorder="1" applyAlignment="1">
      <alignment horizontal="center" vertical="center" wrapText="1"/>
    </xf>
    <xf numFmtId="0" fontId="3" fillId="0" borderId="0" xfId="0" applyFont="1" applyAlignment="1">
      <alignment horizontal="center" vertical="center" wrapText="1" readingOrder="2"/>
    </xf>
    <xf numFmtId="0" fontId="51" fillId="0" borderId="0" xfId="0" applyFont="1"/>
    <xf numFmtId="0" fontId="41" fillId="0" borderId="0" xfId="0" applyFont="1" applyBorder="1" applyAlignment="1">
      <alignment horizontal="right" vertical="center"/>
    </xf>
    <xf numFmtId="0" fontId="41" fillId="0" borderId="5" xfId="0" applyFont="1" applyBorder="1" applyAlignment="1">
      <alignment horizontal="center" vertical="center" readingOrder="2"/>
    </xf>
    <xf numFmtId="0" fontId="6" fillId="0" borderId="0" xfId="0" applyFont="1" applyBorder="1" applyAlignment="1">
      <alignment horizontal="justify" vertical="center" wrapText="1" readingOrder="2"/>
    </xf>
    <xf numFmtId="0" fontId="41" fillId="0" borderId="0" xfId="0" applyFont="1" applyBorder="1" applyAlignment="1">
      <alignment vertical="center" readingOrder="2"/>
    </xf>
    <xf numFmtId="0" fontId="41" fillId="0" borderId="5" xfId="0" applyFont="1" applyBorder="1" applyAlignment="1">
      <alignment vertical="center" readingOrder="2"/>
    </xf>
    <xf numFmtId="0" fontId="41" fillId="0" borderId="0" xfId="0" applyFont="1" applyBorder="1" applyAlignment="1">
      <alignment horizontal="center" vertical="center" readingOrder="2"/>
    </xf>
    <xf numFmtId="0" fontId="7" fillId="0" borderId="5" xfId="0" applyFont="1" applyBorder="1" applyAlignment="1">
      <alignment horizontal="center" vertical="center"/>
    </xf>
    <xf numFmtId="0" fontId="7" fillId="0" borderId="0" xfId="0" applyFont="1" applyAlignment="1">
      <alignment horizontal="center" vertical="center"/>
    </xf>
    <xf numFmtId="0" fontId="40" fillId="0" borderId="0" xfId="0" applyFont="1" applyBorder="1" applyAlignment="1"/>
    <xf numFmtId="0" fontId="40" fillId="0" borderId="0" xfId="0" applyFont="1" applyBorder="1" applyAlignment="1">
      <alignment vertical="center" wrapText="1" readingOrder="2"/>
    </xf>
    <xf numFmtId="0" fontId="7" fillId="0" borderId="0" xfId="0" applyFont="1" applyAlignment="1">
      <alignment horizontal="justify" vertical="center" readingOrder="2"/>
    </xf>
    <xf numFmtId="0" fontId="54" fillId="0" borderId="0" xfId="0" applyFont="1" applyAlignment="1">
      <alignment horizontal="right" vertical="center" wrapText="1" readingOrder="2"/>
    </xf>
    <xf numFmtId="0" fontId="41" fillId="0" borderId="0" xfId="0" applyFont="1" applyAlignment="1">
      <alignment horizontal="right" vertical="center" readingOrder="2"/>
    </xf>
    <xf numFmtId="0" fontId="41" fillId="0" borderId="0" xfId="0" applyFont="1" applyAlignment="1">
      <alignment horizontal="center" vertical="center" readingOrder="2"/>
    </xf>
    <xf numFmtId="0" fontId="6" fillId="0" borderId="5" xfId="0" applyFont="1" applyBorder="1" applyAlignment="1">
      <alignment horizontal="center" vertical="center"/>
    </xf>
    <xf numFmtId="0" fontId="41"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justify" vertical="center" wrapText="1" readingOrder="2"/>
    </xf>
    <xf numFmtId="0" fontId="6" fillId="0" borderId="7" xfId="0" applyFont="1" applyBorder="1" applyAlignment="1">
      <alignment horizontal="center" vertical="center"/>
    </xf>
    <xf numFmtId="0" fontId="7" fillId="0" borderId="5" xfId="0" applyFont="1" applyBorder="1" applyAlignment="1">
      <alignment vertical="center" wrapText="1" readingOrder="2"/>
    </xf>
    <xf numFmtId="0" fontId="6" fillId="0" borderId="0" xfId="0" applyFont="1" applyFill="1" applyBorder="1"/>
    <xf numFmtId="0" fontId="41" fillId="0" borderId="0" xfId="0" applyFont="1" applyAlignment="1">
      <alignment horizontal="center" vertical="center"/>
    </xf>
    <xf numFmtId="0" fontId="41" fillId="0" borderId="0" xfId="0" applyFont="1" applyFill="1" applyBorder="1" applyAlignment="1">
      <alignment vertical="center"/>
    </xf>
    <xf numFmtId="3" fontId="6" fillId="0" borderId="0" xfId="0" applyNumberFormat="1" applyFont="1" applyFill="1" applyBorder="1" applyAlignment="1">
      <alignment horizontal="center" vertical="center"/>
    </xf>
    <xf numFmtId="0" fontId="41" fillId="0" borderId="0" xfId="0" applyFont="1" applyFill="1" applyBorder="1" applyAlignment="1">
      <alignment horizontal="right"/>
    </xf>
    <xf numFmtId="0" fontId="6" fillId="0" borderId="0" xfId="0" applyFont="1" applyFill="1" applyBorder="1" applyAlignment="1"/>
    <xf numFmtId="0" fontId="41" fillId="0" borderId="0" xfId="0" applyFont="1" applyFill="1" applyBorder="1" applyAlignment="1"/>
    <xf numFmtId="3" fontId="6" fillId="0" borderId="0" xfId="0" applyNumberFormat="1" applyFont="1" applyFill="1" applyBorder="1"/>
    <xf numFmtId="3" fontId="6" fillId="0" borderId="0" xfId="0" applyNumberFormat="1" applyFont="1" applyFill="1" applyBorder="1" applyAlignment="1">
      <alignment horizontal="center"/>
    </xf>
    <xf numFmtId="3" fontId="6" fillId="0" borderId="0" xfId="0" applyNumberFormat="1" applyFont="1" applyFill="1" applyBorder="1" applyAlignment="1">
      <alignment vertical="center"/>
    </xf>
    <xf numFmtId="3" fontId="6" fillId="0" borderId="3" xfId="0" applyNumberFormat="1" applyFont="1" applyFill="1" applyBorder="1" applyAlignment="1">
      <alignment horizontal="center" vertical="center"/>
    </xf>
    <xf numFmtId="0" fontId="41" fillId="0" borderId="0" xfId="0" applyFont="1" applyFill="1" applyBorder="1" applyAlignment="1">
      <alignment horizontal="right" vertical="center" readingOrder="2"/>
    </xf>
    <xf numFmtId="0" fontId="41" fillId="0" borderId="0" xfId="0" applyFont="1" applyFill="1" applyBorder="1" applyAlignment="1">
      <alignment vertical="center" readingOrder="2"/>
    </xf>
    <xf numFmtId="0" fontId="6" fillId="0" borderId="0" xfId="0" applyFont="1" applyFill="1" applyBorder="1" applyAlignment="1">
      <alignment horizontal="center"/>
    </xf>
    <xf numFmtId="0" fontId="6" fillId="0" borderId="5" xfId="0" applyFont="1" applyBorder="1" applyAlignment="1">
      <alignment horizontal="center"/>
    </xf>
    <xf numFmtId="0" fontId="4" fillId="0" borderId="0" xfId="0" applyFont="1" applyAlignment="1">
      <alignment horizontal="right" vertical="center"/>
    </xf>
    <xf numFmtId="0" fontId="4" fillId="0" borderId="0" xfId="0" applyFont="1" applyAlignment="1">
      <alignment horizontal="justify" vertical="center" wrapText="1" readingOrder="2"/>
    </xf>
    <xf numFmtId="0" fontId="4" fillId="0" borderId="0" xfId="0" applyFont="1" applyAlignment="1"/>
    <xf numFmtId="0" fontId="51" fillId="0" borderId="5" xfId="0" applyFont="1" applyBorder="1" applyAlignment="1">
      <alignment horizontal="center" vertical="center" wrapText="1" readingOrder="2"/>
    </xf>
    <xf numFmtId="0" fontId="54" fillId="0" borderId="0" xfId="0" applyFont="1" applyAlignment="1">
      <alignment readingOrder="2"/>
    </xf>
    <xf numFmtId="0" fontId="51" fillId="0" borderId="0" xfId="0" applyFont="1" applyAlignment="1">
      <alignment horizontal="center"/>
    </xf>
    <xf numFmtId="0" fontId="54" fillId="0" borderId="0" xfId="0" applyFont="1" applyBorder="1" applyAlignment="1">
      <alignment horizontal="right" vertical="center" wrapText="1" readingOrder="2"/>
    </xf>
    <xf numFmtId="0" fontId="54" fillId="0" borderId="5" xfId="0" applyFont="1" applyBorder="1" applyAlignment="1">
      <alignment horizontal="center" vertical="center" wrapText="1" readingOrder="2"/>
    </xf>
    <xf numFmtId="0" fontId="54" fillId="0" borderId="0" xfId="0" applyFont="1" applyBorder="1" applyAlignment="1">
      <alignment horizontal="center" vertical="center" wrapText="1" readingOrder="2"/>
    </xf>
    <xf numFmtId="0" fontId="4" fillId="0" borderId="0" xfId="0" applyFont="1" applyAlignment="1">
      <alignment horizontal="right" vertical="center" wrapText="1" readingOrder="2"/>
    </xf>
    <xf numFmtId="0" fontId="54" fillId="0" borderId="0" xfId="0" applyFont="1" applyAlignment="1">
      <alignment horizontal="right" vertical="center" readingOrder="2"/>
    </xf>
    <xf numFmtId="0" fontId="51" fillId="0" borderId="0" xfId="0" applyFont="1" applyAlignment="1">
      <alignment horizontal="justify" vertical="center" wrapText="1" readingOrder="2"/>
    </xf>
    <xf numFmtId="0" fontId="3" fillId="0" borderId="0" xfId="0" applyFont="1" applyAlignment="1">
      <alignment horizontal="justify" vertical="center" wrapText="1" readingOrder="2"/>
    </xf>
    <xf numFmtId="0" fontId="63" fillId="0" borderId="0" xfId="0" applyFont="1" applyAlignment="1">
      <alignment horizontal="justify" vertical="center" wrapText="1" readingOrder="2"/>
    </xf>
    <xf numFmtId="0" fontId="7" fillId="0" borderId="0" xfId="0" applyFont="1" applyAlignment="1">
      <alignment horizontal="center"/>
    </xf>
    <xf numFmtId="0" fontId="7" fillId="0" borderId="0" xfId="0" applyFont="1"/>
    <xf numFmtId="0" fontId="4" fillId="0" borderId="0" xfId="0" applyFont="1" applyAlignment="1">
      <alignment vertical="center"/>
    </xf>
    <xf numFmtId="0" fontId="51" fillId="0" borderId="0" xfId="0" applyFont="1" applyAlignment="1">
      <alignment horizontal="right" vertical="center" wrapText="1"/>
    </xf>
    <xf numFmtId="0" fontId="51" fillId="0" borderId="0" xfId="0" applyFont="1" applyAlignment="1">
      <alignment horizontal="right" vertical="center" wrapText="1" readingOrder="2"/>
    </xf>
    <xf numFmtId="164" fontId="13" fillId="0" borderId="0" xfId="2" applyFont="1" applyAlignment="1">
      <alignment horizontal="center" vertical="center" wrapText="1" readingOrder="2"/>
    </xf>
    <xf numFmtId="0" fontId="13" fillId="0" borderId="0" xfId="0" applyFont="1" applyAlignment="1">
      <alignment horizontal="center" vertical="center" wrapText="1" readingOrder="2"/>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Fill="1" applyBorder="1" applyAlignment="1">
      <alignment horizontal="center" readingOrder="2"/>
    </xf>
    <xf numFmtId="0" fontId="6" fillId="0" borderId="3" xfId="0" applyFont="1" applyFill="1" applyBorder="1" applyAlignment="1">
      <alignment horizontal="center" vertical="center"/>
    </xf>
    <xf numFmtId="0" fontId="4" fillId="0" borderId="3" xfId="0" applyFont="1" applyBorder="1" applyAlignment="1">
      <alignment horizontal="center" vertical="center" readingOrder="2"/>
    </xf>
    <xf numFmtId="3" fontId="6" fillId="0" borderId="3" xfId="0" applyNumberFormat="1" applyFont="1" applyFill="1" applyBorder="1" applyAlignment="1">
      <alignment horizontal="center" vertical="center" readingOrder="2"/>
    </xf>
    <xf numFmtId="0" fontId="6" fillId="0" borderId="3" xfId="0" applyFont="1" applyFill="1" applyBorder="1" applyAlignment="1">
      <alignment horizontal="center" vertical="center" readingOrder="2"/>
    </xf>
    <xf numFmtId="0" fontId="4" fillId="0" borderId="0" xfId="0" applyFont="1" applyFill="1" applyBorder="1" applyAlignment="1">
      <alignment horizontal="center" vertical="center"/>
    </xf>
    <xf numFmtId="3" fontId="6" fillId="0" borderId="0" xfId="0" applyNumberFormat="1" applyFont="1" applyBorder="1" applyAlignment="1">
      <alignment horizontal="center" vertical="center"/>
    </xf>
    <xf numFmtId="3" fontId="6" fillId="0" borderId="7"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0" fontId="41" fillId="0" borderId="3" xfId="0" applyFont="1" applyBorder="1" applyAlignment="1">
      <alignment horizontal="center" vertical="center"/>
    </xf>
    <xf numFmtId="0" fontId="41" fillId="0" borderId="0" xfId="0" applyFont="1" applyBorder="1" applyAlignment="1">
      <alignment horizontal="center" vertical="center"/>
    </xf>
    <xf numFmtId="0" fontId="40" fillId="0" borderId="3" xfId="0" applyFont="1" applyBorder="1" applyAlignment="1">
      <alignment horizontal="center" vertical="center" wrapText="1" readingOrder="2"/>
    </xf>
    <xf numFmtId="0" fontId="40" fillId="0" borderId="0" xfId="0" applyFont="1" applyFill="1" applyBorder="1" applyAlignment="1">
      <alignment horizontal="center" vertical="center" readingOrder="2"/>
    </xf>
    <xf numFmtId="0" fontId="40" fillId="0" borderId="3" xfId="0" applyFont="1" applyFill="1" applyBorder="1" applyAlignment="1">
      <alignment horizontal="center" vertical="center" readingOrder="2"/>
    </xf>
    <xf numFmtId="0" fontId="6" fillId="0" borderId="3" xfId="0" applyFont="1" applyBorder="1" applyAlignment="1">
      <alignment horizontal="center"/>
    </xf>
    <xf numFmtId="0" fontId="4" fillId="0" borderId="7" xfId="0" applyFont="1" applyFill="1" applyBorder="1" applyAlignment="1">
      <alignment horizontal="center" vertical="center" readingOrder="2"/>
    </xf>
    <xf numFmtId="0" fontId="9" fillId="0" borderId="0" xfId="0" applyFont="1" applyAlignment="1">
      <alignment horizontal="center" vertical="center" wrapText="1"/>
    </xf>
    <xf numFmtId="3" fontId="3" fillId="0" borderId="0" xfId="0" applyNumberFormat="1" applyFont="1" applyFill="1" applyBorder="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center" vertical="center" wrapText="1" readingOrder="2"/>
    </xf>
    <xf numFmtId="0" fontId="4" fillId="0" borderId="0" xfId="0" applyFont="1" applyFill="1" applyBorder="1" applyAlignment="1">
      <alignment horizontal="center" vertical="center"/>
    </xf>
    <xf numFmtId="167" fontId="44" fillId="0" borderId="0" xfId="0" applyNumberFormat="1" applyFont="1" applyFill="1" applyAlignment="1">
      <alignment horizontal="center" vertical="center" readingOrder="2"/>
    </xf>
    <xf numFmtId="167" fontId="13" fillId="0" borderId="0" xfId="0" applyNumberFormat="1" applyFont="1" applyFill="1" applyBorder="1" applyAlignment="1">
      <alignment horizontal="center" vertical="center" readingOrder="2"/>
    </xf>
    <xf numFmtId="167" fontId="13" fillId="0" borderId="0" xfId="0" applyNumberFormat="1" applyFont="1" applyFill="1" applyAlignment="1">
      <alignment horizontal="center" vertical="center" readingOrder="2"/>
    </xf>
    <xf numFmtId="3" fontId="4" fillId="0" borderId="5"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5" xfId="0" applyNumberFormat="1" applyFont="1" applyFill="1" applyBorder="1" applyAlignment="1">
      <alignment horizontal="center" vertical="center" shrinkToFit="1"/>
    </xf>
    <xf numFmtId="3" fontId="4" fillId="0" borderId="5" xfId="0" applyNumberFormat="1" applyFont="1" applyFill="1" applyBorder="1" applyAlignment="1">
      <alignment horizontal="right" vertical="center" shrinkToFit="1"/>
    </xf>
    <xf numFmtId="3" fontId="4" fillId="0" borderId="0" xfId="0" applyNumberFormat="1" applyFont="1" applyFill="1" applyBorder="1" applyAlignment="1">
      <alignment horizontal="right" vertical="center" shrinkToFit="1"/>
    </xf>
    <xf numFmtId="3" fontId="4" fillId="0" borderId="0" xfId="0" applyNumberFormat="1" applyFont="1" applyFill="1" applyBorder="1" applyAlignment="1">
      <alignment vertical="center"/>
    </xf>
    <xf numFmtId="0" fontId="5" fillId="0" borderId="0" xfId="0" applyFont="1" applyAlignment="1">
      <alignment horizontal="center" vertical="center" readingOrder="2"/>
    </xf>
    <xf numFmtId="0" fontId="4" fillId="0" borderId="0" xfId="0" applyFont="1" applyAlignment="1">
      <alignment horizontal="center" vertical="center"/>
    </xf>
    <xf numFmtId="0" fontId="4" fillId="0" borderId="0" xfId="0" applyFont="1" applyBorder="1" applyAlignment="1">
      <alignment horizontal="center" vertical="center"/>
    </xf>
    <xf numFmtId="167" fontId="16" fillId="0" borderId="0" xfId="0" applyNumberFormat="1" applyFont="1" applyFill="1" applyBorder="1" applyAlignment="1">
      <alignment horizontal="center" vertical="center" readingOrder="2"/>
    </xf>
    <xf numFmtId="49" fontId="44" fillId="0" borderId="0" xfId="0" applyNumberFormat="1" applyFont="1" applyFill="1" applyAlignment="1">
      <alignment horizontal="center" vertical="center" readingOrder="2"/>
    </xf>
    <xf numFmtId="0" fontId="44" fillId="0" borderId="0" xfId="0" applyNumberFormat="1" applyFont="1" applyFill="1" applyBorder="1" applyAlignment="1">
      <alignment horizontal="center" vertical="center" readingOrder="2"/>
    </xf>
    <xf numFmtId="0" fontId="15" fillId="0" borderId="0" xfId="0" applyNumberFormat="1" applyFont="1" applyFill="1" applyAlignment="1">
      <alignment horizontal="right" vertical="center" readingOrder="2"/>
    </xf>
    <xf numFmtId="0" fontId="3" fillId="0" borderId="0" xfId="0" applyFont="1" applyBorder="1" applyAlignment="1">
      <alignment horizontal="center" vertical="center"/>
    </xf>
    <xf numFmtId="167" fontId="44" fillId="0" borderId="0" xfId="0" applyNumberFormat="1" applyFont="1" applyFill="1" applyAlignment="1">
      <alignment horizontal="center" vertical="center" readingOrder="2"/>
    </xf>
    <xf numFmtId="0" fontId="3" fillId="0" borderId="0" xfId="0" applyFont="1" applyAlignment="1">
      <alignment horizontal="center" vertical="center"/>
    </xf>
    <xf numFmtId="167" fontId="13" fillId="0" borderId="1" xfId="0" applyNumberFormat="1" applyFont="1" applyFill="1" applyBorder="1" applyAlignment="1">
      <alignment horizontal="center" vertical="center" readingOrder="2"/>
    </xf>
    <xf numFmtId="167" fontId="13" fillId="0" borderId="0" xfId="0" applyNumberFormat="1" applyFont="1" applyFill="1" applyBorder="1" applyAlignment="1">
      <alignment horizontal="center" vertical="center" readingOrder="2"/>
    </xf>
    <xf numFmtId="167" fontId="13" fillId="0" borderId="0" xfId="0" applyNumberFormat="1" applyFont="1" applyFill="1" applyAlignment="1">
      <alignment horizontal="center" vertical="center" readingOrder="2"/>
    </xf>
    <xf numFmtId="0" fontId="3" fillId="0" borderId="0" xfId="8" applyFont="1" applyBorder="1" applyAlignment="1">
      <alignment horizontal="center" vertical="center"/>
    </xf>
    <xf numFmtId="0" fontId="51" fillId="0" borderId="0" xfId="8" applyFont="1" applyBorder="1" applyAlignment="1">
      <alignment horizontal="center" vertical="center"/>
    </xf>
    <xf numFmtId="3" fontId="4" fillId="0" borderId="3" xfId="0" applyNumberFormat="1" applyFont="1" applyFill="1" applyBorder="1" applyAlignment="1">
      <alignment horizontal="center" vertical="center"/>
    </xf>
    <xf numFmtId="167" fontId="44" fillId="2" borderId="0" xfId="0" applyNumberFormat="1" applyFont="1" applyFill="1" applyBorder="1" applyAlignment="1">
      <alignment horizontal="center" vertical="center" readingOrder="2"/>
    </xf>
    <xf numFmtId="167" fontId="44" fillId="0" borderId="1" xfId="0" applyNumberFormat="1" applyFont="1" applyFill="1" applyBorder="1" applyAlignment="1">
      <alignment horizontal="center" vertical="center" readingOrder="2"/>
    </xf>
    <xf numFmtId="167" fontId="44" fillId="0" borderId="7" xfId="0" applyNumberFormat="1" applyFont="1" applyFill="1" applyBorder="1" applyAlignment="1">
      <alignment horizontal="center" vertical="center" readingOrder="2"/>
    </xf>
    <xf numFmtId="167" fontId="13" fillId="0" borderId="7" xfId="0" applyNumberFormat="1" applyFont="1" applyFill="1" applyBorder="1" applyAlignment="1">
      <alignment horizontal="center" vertical="center" readingOrder="2"/>
    </xf>
    <xf numFmtId="167" fontId="13" fillId="0" borderId="4" xfId="0" applyNumberFormat="1" applyFont="1" applyFill="1" applyBorder="1" applyAlignment="1">
      <alignment horizontal="center" vertical="center" readingOrder="2"/>
    </xf>
    <xf numFmtId="0" fontId="3" fillId="0" borderId="0" xfId="8" applyFont="1" applyAlignment="1">
      <alignment horizontal="center" vertical="center"/>
    </xf>
    <xf numFmtId="167" fontId="3" fillId="0" borderId="0" xfId="8" applyNumberFormat="1" applyFont="1" applyBorder="1" applyAlignment="1">
      <alignment horizontal="center" vertical="center"/>
    </xf>
    <xf numFmtId="0" fontId="3" fillId="0" borderId="0" xfId="8" applyFont="1" applyBorder="1" applyAlignment="1">
      <alignment horizontal="center" vertical="center"/>
    </xf>
    <xf numFmtId="167" fontId="13" fillId="0" borderId="3" xfId="0" applyNumberFormat="1" applyFont="1" applyFill="1" applyBorder="1" applyAlignment="1">
      <alignment horizontal="center" vertical="center" readingOrder="2"/>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5" fillId="0" borderId="3" xfId="0" applyFont="1" applyBorder="1" applyAlignment="1">
      <alignment horizontal="center" vertical="center" readingOrder="2"/>
    </xf>
    <xf numFmtId="0" fontId="60" fillId="0" borderId="5" xfId="7" applyFont="1" applyBorder="1" applyAlignment="1">
      <alignment horizontal="center" vertical="center"/>
    </xf>
    <xf numFmtId="0" fontId="60" fillId="0" borderId="0" xfId="7" applyFont="1" applyBorder="1" applyAlignment="1">
      <alignment horizontal="center" vertical="center"/>
    </xf>
    <xf numFmtId="0" fontId="5" fillId="0" borderId="0" xfId="0" applyFont="1" applyBorder="1" applyAlignment="1">
      <alignment horizontal="center" vertical="center" readingOrder="2"/>
    </xf>
    <xf numFmtId="167" fontId="42" fillId="0" borderId="5" xfId="0" applyNumberFormat="1" applyFont="1" applyFill="1" applyBorder="1" applyAlignment="1">
      <alignment horizontal="center" vertical="center" readingOrder="2"/>
    </xf>
    <xf numFmtId="167" fontId="42" fillId="0" borderId="0" xfId="2" applyNumberFormat="1" applyFont="1" applyFill="1" applyAlignment="1">
      <alignment horizontal="center" vertical="center" readingOrder="2"/>
    </xf>
    <xf numFmtId="167" fontId="42" fillId="0" borderId="0" xfId="0" applyNumberFormat="1" applyFont="1" applyFill="1" applyAlignment="1">
      <alignment horizontal="center" vertical="center" readingOrder="2"/>
    </xf>
    <xf numFmtId="167" fontId="42" fillId="0" borderId="0" xfId="2" applyNumberFormat="1" applyFont="1" applyFill="1" applyBorder="1" applyAlignment="1">
      <alignment horizontal="center" vertical="center" readingOrder="2"/>
    </xf>
    <xf numFmtId="0" fontId="46" fillId="0" borderId="0" xfId="0" applyNumberFormat="1" applyFont="1" applyFill="1" applyAlignment="1">
      <alignment horizontal="center" vertical="center" readingOrder="2"/>
    </xf>
    <xf numFmtId="1" fontId="46" fillId="0" borderId="1" xfId="0" applyNumberFormat="1" applyFont="1" applyFill="1" applyBorder="1" applyAlignment="1">
      <alignment horizontal="center" vertical="center" readingOrder="2"/>
    </xf>
    <xf numFmtId="167" fontId="44" fillId="0" borderId="4" xfId="0" applyNumberFormat="1" applyFont="1" applyFill="1" applyBorder="1" applyAlignment="1">
      <alignment horizontal="center" vertical="center" readingOrder="2"/>
    </xf>
    <xf numFmtId="0" fontId="51" fillId="0" borderId="0" xfId="8" applyFont="1" applyBorder="1" applyAlignment="1">
      <alignment horizontal="center"/>
    </xf>
    <xf numFmtId="0" fontId="51" fillId="0" borderId="0" xfId="8" applyFont="1" applyAlignment="1">
      <alignment horizontal="center"/>
    </xf>
    <xf numFmtId="0" fontId="3" fillId="0" borderId="0" xfId="8" applyFont="1" applyAlignment="1">
      <alignment horizontal="center"/>
    </xf>
    <xf numFmtId="0" fontId="3" fillId="0" borderId="0" xfId="8" applyFont="1" applyBorder="1" applyAlignment="1">
      <alignment horizontal="center" vertical="center"/>
    </xf>
    <xf numFmtId="167" fontId="3" fillId="0" borderId="0" xfId="8" applyNumberFormat="1" applyFont="1" applyBorder="1" applyAlignment="1">
      <alignment horizontal="center" vertical="center"/>
    </xf>
    <xf numFmtId="0" fontId="7" fillId="0" borderId="5" xfId="8" applyFont="1" applyBorder="1" applyAlignment="1">
      <alignment horizontal="center" vertical="center" wrapText="1" readingOrder="2"/>
    </xf>
    <xf numFmtId="0" fontId="3" fillId="0" borderId="3" xfId="8" applyFont="1" applyBorder="1" applyAlignment="1">
      <alignment horizontal="center" vertical="center"/>
    </xf>
    <xf numFmtId="0" fontId="3" fillId="0" borderId="0" xfId="8" applyFont="1" applyAlignment="1">
      <alignment horizontal="center" vertical="center"/>
    </xf>
    <xf numFmtId="0" fontId="3" fillId="0" borderId="0" xfId="8" applyFont="1" applyBorder="1" applyAlignment="1">
      <alignment horizontal="center" vertical="center"/>
    </xf>
    <xf numFmtId="167" fontId="3" fillId="0" borderId="18" xfId="9" applyNumberFormat="1" applyFont="1" applyBorder="1" applyAlignment="1">
      <alignment horizontal="center" vertical="center" wrapText="1"/>
    </xf>
    <xf numFmtId="167" fontId="3" fillId="0" borderId="25" xfId="9" applyNumberFormat="1" applyFont="1" applyBorder="1" applyAlignment="1">
      <alignment horizontal="center" vertical="center" wrapText="1"/>
    </xf>
    <xf numFmtId="167" fontId="3" fillId="0" borderId="33" xfId="9" applyNumberFormat="1" applyFont="1" applyBorder="1" applyAlignment="1">
      <alignment horizontal="center" vertical="center" wrapText="1"/>
    </xf>
    <xf numFmtId="0" fontId="52" fillId="0" borderId="0" xfId="8" applyFont="1" applyBorder="1" applyAlignment="1">
      <alignment vertical="center"/>
    </xf>
    <xf numFmtId="0" fontId="4" fillId="0" borderId="0" xfId="0" applyFont="1" applyFill="1" applyBorder="1" applyAlignment="1">
      <alignment horizontal="center"/>
    </xf>
    <xf numFmtId="0" fontId="33" fillId="0" borderId="0" xfId="0" applyFont="1" applyBorder="1" applyAlignment="1">
      <alignment horizontal="center" vertical="center" readingOrder="2"/>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readingOrder="2"/>
    </xf>
    <xf numFmtId="0" fontId="4" fillId="0" borderId="0" xfId="0" applyFont="1" applyBorder="1" applyAlignment="1">
      <alignment horizontal="right" readingOrder="2"/>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xf>
    <xf numFmtId="0" fontId="6" fillId="0" borderId="0" xfId="0" applyFont="1" applyBorder="1" applyAlignment="1">
      <alignment horizontal="center" vertical="center"/>
    </xf>
    <xf numFmtId="0" fontId="4" fillId="0" borderId="0" xfId="0" applyFont="1" applyAlignment="1">
      <alignment horizontal="right" vertical="center" wrapText="1" readingOrder="2"/>
    </xf>
    <xf numFmtId="0" fontId="4" fillId="0" borderId="0" xfId="0" applyFont="1" applyFill="1" applyBorder="1" applyAlignment="1">
      <alignment horizontal="center" readingOrder="2"/>
    </xf>
    <xf numFmtId="3" fontId="4" fillId="0" borderId="0" xfId="0" applyNumberFormat="1" applyFont="1" applyBorder="1" applyAlignment="1">
      <alignment horizontal="center" vertical="center" readingOrder="2"/>
    </xf>
    <xf numFmtId="0" fontId="6" fillId="0" borderId="0" xfId="0" applyFont="1" applyAlignment="1">
      <alignment horizontal="center" vertical="center" wrapText="1" readingOrder="2"/>
    </xf>
    <xf numFmtId="0" fontId="6" fillId="0" borderId="0" xfId="0" applyFont="1" applyFill="1" applyBorder="1" applyAlignment="1">
      <alignment horizontal="center" vertical="center"/>
    </xf>
    <xf numFmtId="0" fontId="4" fillId="0" borderId="0" xfId="0" applyFont="1" applyBorder="1" applyAlignment="1">
      <alignment horizontal="center" vertical="center" readingOrder="2"/>
    </xf>
    <xf numFmtId="0" fontId="4" fillId="0" borderId="0" xfId="0" applyFont="1" applyBorder="1" applyAlignment="1">
      <alignment horizontal="center" wrapText="1" readingOrder="2"/>
    </xf>
    <xf numFmtId="0" fontId="6" fillId="0" borderId="0" xfId="0" applyFont="1" applyBorder="1" applyAlignment="1">
      <alignment horizontal="center"/>
    </xf>
    <xf numFmtId="0" fontId="6" fillId="0" borderId="0" xfId="0" applyFont="1" applyFill="1" applyBorder="1" applyAlignment="1">
      <alignment horizontal="center" readingOrder="2"/>
    </xf>
    <xf numFmtId="49" fontId="44" fillId="0" borderId="0" xfId="0" applyNumberFormat="1" applyFont="1" applyFill="1" applyAlignment="1">
      <alignment horizontal="center" vertical="center" readingOrder="2"/>
    </xf>
    <xf numFmtId="49" fontId="13" fillId="0" borderId="0" xfId="0" applyNumberFormat="1" applyFont="1" applyFill="1" applyAlignment="1">
      <alignment horizontal="center" vertical="center" readingOrder="2"/>
    </xf>
    <xf numFmtId="0" fontId="16" fillId="0" borderId="0" xfId="0" applyNumberFormat="1" applyFont="1" applyFill="1" applyAlignment="1">
      <alignment horizontal="right" vertical="center" readingOrder="2"/>
    </xf>
    <xf numFmtId="0" fontId="16" fillId="0" borderId="0" xfId="0" applyNumberFormat="1" applyFont="1" applyFill="1" applyAlignment="1">
      <alignment horizontal="center" vertical="center" readingOrder="2"/>
    </xf>
    <xf numFmtId="0" fontId="3" fillId="0" borderId="0" xfId="0" applyFont="1" applyBorder="1" applyAlignment="1">
      <alignment horizontal="center" vertical="center"/>
    </xf>
    <xf numFmtId="2" fontId="44" fillId="0" borderId="0" xfId="0" applyNumberFormat="1" applyFont="1" applyFill="1" applyAlignment="1">
      <alignment horizontal="right" vertical="center" wrapText="1" readingOrder="2"/>
    </xf>
    <xf numFmtId="167" fontId="44" fillId="0" borderId="0" xfId="0" applyNumberFormat="1" applyFont="1" applyFill="1" applyAlignment="1">
      <alignment horizontal="center" vertical="center" readingOrder="2"/>
    </xf>
    <xf numFmtId="0" fontId="3" fillId="0" borderId="0" xfId="0" applyFont="1" applyAlignment="1">
      <alignment horizontal="center" vertical="center"/>
    </xf>
    <xf numFmtId="0" fontId="15" fillId="2" borderId="0" xfId="0" applyNumberFormat="1" applyFont="1" applyFill="1" applyBorder="1" applyAlignment="1">
      <alignment horizontal="center" vertical="center" wrapText="1" readingOrder="2"/>
    </xf>
    <xf numFmtId="167" fontId="13" fillId="0" borderId="0" xfId="0" applyNumberFormat="1" applyFont="1" applyFill="1" applyBorder="1" applyAlignment="1">
      <alignment horizontal="center" vertical="center" readingOrder="2"/>
    </xf>
    <xf numFmtId="167" fontId="13" fillId="0" borderId="0" xfId="0" applyNumberFormat="1" applyFont="1" applyFill="1" applyAlignment="1">
      <alignment horizontal="center" vertical="center" readingOrder="2"/>
    </xf>
    <xf numFmtId="0" fontId="7" fillId="0" borderId="0" xfId="8" applyFont="1" applyAlignment="1">
      <alignment horizontal="right" vertical="top" wrapText="1" readingOrder="2"/>
    </xf>
    <xf numFmtId="0" fontId="3" fillId="0" borderId="0" xfId="8" applyFont="1" applyAlignment="1">
      <alignment horizontal="center" vertical="center"/>
    </xf>
    <xf numFmtId="0" fontId="7" fillId="0" borderId="0" xfId="8" applyFont="1" applyAlignment="1">
      <alignment horizontal="center" vertical="center"/>
    </xf>
    <xf numFmtId="0" fontId="9" fillId="0" borderId="0" xfId="8" applyFont="1" applyAlignment="1">
      <alignment horizontal="center" vertical="center" readingOrder="2"/>
    </xf>
    <xf numFmtId="0" fontId="54" fillId="0" borderId="0" xfId="0" applyFont="1" applyAlignment="1">
      <alignment horizontal="center" vertical="center" readingOrder="2"/>
    </xf>
    <xf numFmtId="0" fontId="3" fillId="0" borderId="0" xfId="8" applyFont="1" applyBorder="1" applyAlignment="1">
      <alignment horizontal="center" vertical="center"/>
    </xf>
    <xf numFmtId="167" fontId="3" fillId="0" borderId="0" xfId="8" applyNumberFormat="1" applyFont="1" applyBorder="1" applyAlignment="1">
      <alignment horizontal="center" vertical="center"/>
    </xf>
    <xf numFmtId="0" fontId="7" fillId="0" borderId="0" xfId="9" applyFont="1" applyAlignment="1">
      <alignment horizontal="right" vertical="center" wrapText="1" readingOrder="2"/>
    </xf>
    <xf numFmtId="167" fontId="3" fillId="0" borderId="17" xfId="9" applyNumberFormat="1" applyFont="1" applyBorder="1" applyAlignment="1">
      <alignment horizontal="center" vertical="center" wrapText="1"/>
    </xf>
    <xf numFmtId="167" fontId="3" fillId="0" borderId="18" xfId="9" applyNumberFormat="1" applyFont="1" applyBorder="1" applyAlignment="1">
      <alignment horizontal="center" vertical="center" wrapText="1"/>
    </xf>
    <xf numFmtId="167" fontId="3" fillId="0" borderId="30" xfId="9" applyNumberFormat="1" applyFont="1" applyBorder="1" applyAlignment="1">
      <alignment horizontal="center" vertical="center" wrapText="1"/>
    </xf>
    <xf numFmtId="0" fontId="3" fillId="0" borderId="0" xfId="9" applyFont="1" applyAlignment="1">
      <alignment horizontal="center" vertical="center"/>
    </xf>
    <xf numFmtId="0" fontId="3" fillId="0" borderId="5" xfId="8" applyFont="1" applyBorder="1" applyAlignment="1">
      <alignment horizontal="center" vertical="center"/>
    </xf>
    <xf numFmtId="0" fontId="52" fillId="0" borderId="1" xfId="8" applyFont="1" applyBorder="1" applyAlignment="1">
      <alignment horizontal="center" vertical="center" wrapText="1"/>
    </xf>
    <xf numFmtId="0" fontId="65" fillId="0" borderId="0" xfId="0" applyFont="1" applyAlignment="1">
      <alignment horizontal="center" vertical="center"/>
    </xf>
    <xf numFmtId="0" fontId="66" fillId="0" borderId="0" xfId="0" applyFont="1" applyAlignment="1">
      <alignment vertical="center"/>
    </xf>
    <xf numFmtId="0" fontId="43" fillId="2" borderId="0" xfId="0" applyFont="1" applyFill="1" applyAlignment="1">
      <alignment readingOrder="2"/>
    </xf>
    <xf numFmtId="0" fontId="67" fillId="0" borderId="0" xfId="0" applyFont="1" applyAlignment="1">
      <alignment vertical="center"/>
    </xf>
    <xf numFmtId="0" fontId="13" fillId="0" borderId="0" xfId="0" applyFont="1" applyAlignment="1">
      <alignment horizontal="center" wrapText="1" readingOrder="2"/>
    </xf>
    <xf numFmtId="49" fontId="44" fillId="2" borderId="0" xfId="0" applyNumberFormat="1" applyFont="1" applyFill="1" applyAlignment="1">
      <alignment horizontal="center" vertical="center" readingOrder="2"/>
    </xf>
    <xf numFmtId="49" fontId="16" fillId="2" borderId="0" xfId="0" applyNumberFormat="1" applyFont="1" applyFill="1" applyAlignment="1">
      <alignment horizontal="center" vertical="center" readingOrder="2"/>
    </xf>
    <xf numFmtId="49" fontId="44" fillId="0" borderId="0" xfId="0" applyNumberFormat="1" applyFont="1" applyFill="1" applyBorder="1" applyAlignment="1">
      <alignment horizontal="center" vertical="center" readingOrder="2"/>
    </xf>
    <xf numFmtId="0" fontId="0" fillId="0" borderId="0" xfId="0" applyAlignment="1">
      <alignment horizontal="center"/>
    </xf>
    <xf numFmtId="0" fontId="4" fillId="0" borderId="0" xfId="0" applyFont="1" applyBorder="1" applyAlignment="1">
      <alignment horizontal="center" readingOrder="2"/>
    </xf>
    <xf numFmtId="165" fontId="4" fillId="0" borderId="0" xfId="2" applyNumberFormat="1" applyFont="1" applyFill="1" applyBorder="1" applyAlignment="1">
      <alignment horizontal="center" vertical="center" shrinkToFit="1"/>
    </xf>
    <xf numFmtId="165" fontId="4" fillId="0" borderId="0" xfId="2" applyNumberFormat="1" applyFont="1" applyFill="1" applyBorder="1" applyAlignment="1">
      <alignment horizontal="center" vertical="center" shrinkToFit="1" readingOrder="2"/>
    </xf>
    <xf numFmtId="0" fontId="3" fillId="0" borderId="0" xfId="9" applyFont="1" applyAlignment="1">
      <alignment horizontal="center" wrapText="1" readingOrder="2"/>
    </xf>
    <xf numFmtId="0" fontId="3" fillId="0" borderId="0" xfId="8" applyFont="1" applyBorder="1" applyAlignment="1">
      <alignment horizontal="center" wrapText="1" readingOrder="2"/>
    </xf>
    <xf numFmtId="167" fontId="3" fillId="0" borderId="0" xfId="8" applyNumberFormat="1" applyFont="1" applyBorder="1" applyAlignment="1">
      <alignment horizontal="center" wrapText="1" readingOrder="2"/>
    </xf>
    <xf numFmtId="0" fontId="3" fillId="0" borderId="0" xfId="8" applyFont="1" applyAlignment="1">
      <alignment horizontal="center" wrapText="1" readingOrder="2"/>
    </xf>
    <xf numFmtId="167" fontId="44" fillId="0" borderId="0" xfId="0" applyNumberFormat="1" applyFont="1" applyFill="1" applyAlignment="1">
      <alignment horizontal="center" wrapText="1" readingOrder="2"/>
    </xf>
    <xf numFmtId="167" fontId="44" fillId="0" borderId="7" xfId="0" applyNumberFormat="1" applyFont="1" applyFill="1" applyBorder="1" applyAlignment="1">
      <alignment horizontal="center" wrapText="1" readingOrder="2"/>
    </xf>
    <xf numFmtId="0" fontId="16" fillId="0" borderId="0" xfId="0" applyNumberFormat="1" applyFont="1" applyFill="1" applyAlignment="1">
      <alignment horizontal="center" wrapText="1" readingOrder="2"/>
    </xf>
    <xf numFmtId="167" fontId="44" fillId="0" borderId="0" xfId="0" applyNumberFormat="1" applyFont="1" applyFill="1" applyBorder="1" applyAlignment="1">
      <alignment horizontal="center" wrapText="1" readingOrder="2"/>
    </xf>
    <xf numFmtId="0" fontId="0" fillId="0" borderId="0" xfId="0" applyAlignment="1">
      <alignment horizontal="center" wrapText="1" readingOrder="2"/>
    </xf>
    <xf numFmtId="167" fontId="13" fillId="0" borderId="0" xfId="0" applyNumberFormat="1" applyFont="1" applyFill="1" applyAlignment="1">
      <alignment horizontal="center" wrapText="1" readingOrder="2"/>
    </xf>
    <xf numFmtId="0" fontId="54" fillId="0" borderId="0" xfId="0" applyFont="1" applyAlignment="1">
      <alignment horizontal="center" wrapText="1" readingOrder="2"/>
    </xf>
    <xf numFmtId="3" fontId="4" fillId="0" borderId="0" xfId="0" applyNumberFormat="1" applyFont="1" applyBorder="1" applyAlignment="1">
      <alignment horizontal="center" wrapText="1" readingOrder="2"/>
    </xf>
    <xf numFmtId="0" fontId="6" fillId="0" borderId="0" xfId="0" applyFont="1" applyFill="1" applyBorder="1" applyAlignment="1">
      <alignment horizontal="center" wrapText="1" readingOrder="2"/>
    </xf>
    <xf numFmtId="3" fontId="4" fillId="0" borderId="0" xfId="0" applyNumberFormat="1" applyFont="1" applyFill="1" applyBorder="1" applyAlignment="1">
      <alignment horizontal="center" wrapText="1" readingOrder="2"/>
    </xf>
    <xf numFmtId="0" fontId="4" fillId="0" borderId="0" xfId="0" applyFont="1" applyFill="1" applyBorder="1" applyAlignment="1">
      <alignment horizontal="center" wrapText="1" readingOrder="2"/>
    </xf>
    <xf numFmtId="0" fontId="6" fillId="0" borderId="0" xfId="0" applyFont="1" applyBorder="1" applyAlignment="1">
      <alignment horizontal="center" wrapText="1" readingOrder="2"/>
    </xf>
    <xf numFmtId="0" fontId="13" fillId="0" borderId="0" xfId="0" applyFont="1" applyFill="1" applyBorder="1" applyAlignment="1">
      <alignment horizontal="center" wrapText="1" readingOrder="2"/>
    </xf>
    <xf numFmtId="165" fontId="4" fillId="0" borderId="0" xfId="2" applyNumberFormat="1" applyFont="1" applyFill="1" applyBorder="1" applyAlignment="1">
      <alignment horizontal="center" wrapText="1" readingOrder="2"/>
    </xf>
    <xf numFmtId="0" fontId="7" fillId="0" borderId="0" xfId="9" applyFont="1" applyAlignment="1">
      <alignment horizontal="center" vertical="center" wrapText="1" readingOrder="2"/>
    </xf>
    <xf numFmtId="0" fontId="7" fillId="0" borderId="0" xfId="8" applyFont="1" applyAlignment="1">
      <alignment horizontal="center" vertical="top" wrapText="1" readingOrder="2"/>
    </xf>
    <xf numFmtId="2" fontId="44" fillId="0" borderId="0" xfId="0" applyNumberFormat="1" applyFont="1" applyFill="1" applyAlignment="1">
      <alignment horizontal="center" vertical="center" wrapText="1" readingOrder="2"/>
    </xf>
    <xf numFmtId="49" fontId="13" fillId="0" borderId="0" xfId="0" applyNumberFormat="1" applyFont="1" applyFill="1" applyBorder="1" applyAlignment="1">
      <alignment horizontal="center" vertical="center" readingOrder="2"/>
    </xf>
    <xf numFmtId="0" fontId="4" fillId="0" borderId="7" xfId="0" applyFont="1" applyFill="1" applyBorder="1" applyAlignment="1">
      <alignment horizontal="center" vertical="center" shrinkToFit="1"/>
    </xf>
    <xf numFmtId="0" fontId="9" fillId="0" borderId="0" xfId="9" applyFont="1" applyAlignment="1">
      <alignment horizontal="center" vertical="center" readingOrder="2"/>
    </xf>
    <xf numFmtId="49" fontId="43" fillId="0" borderId="0" xfId="0" applyNumberFormat="1" applyFont="1" applyFill="1" applyAlignment="1">
      <alignment horizontal="center" vertical="center" readingOrder="2"/>
    </xf>
    <xf numFmtId="167" fontId="43" fillId="0" borderId="0" xfId="0" applyNumberFormat="1" applyFont="1" applyFill="1" applyAlignment="1">
      <alignment horizontal="center" vertical="center" readingOrder="2"/>
    </xf>
    <xf numFmtId="0" fontId="44" fillId="2" borderId="0" xfId="0" applyNumberFormat="1" applyFont="1" applyFill="1" applyAlignment="1">
      <alignment horizontal="center" vertical="center" wrapText="1" readingOrder="2"/>
    </xf>
    <xf numFmtId="49" fontId="14" fillId="2" borderId="0" xfId="0" applyNumberFormat="1" applyFont="1" applyFill="1" applyAlignment="1">
      <alignment horizontal="center" vertical="center" readingOrder="2"/>
    </xf>
    <xf numFmtId="0" fontId="4" fillId="0" borderId="0" xfId="0" applyFont="1" applyBorder="1" applyAlignment="1">
      <alignment horizontal="center" vertical="center" shrinkToFit="1" readingOrder="2"/>
    </xf>
    <xf numFmtId="0" fontId="15" fillId="0" borderId="0" xfId="0" applyFont="1" applyFill="1" applyBorder="1" applyAlignment="1">
      <alignment horizontal="center" vertical="center"/>
    </xf>
    <xf numFmtId="49" fontId="7" fillId="0" borderId="0" xfId="8" applyNumberFormat="1" applyFont="1" applyAlignment="1">
      <alignment horizontal="center" vertical="center"/>
    </xf>
    <xf numFmtId="166" fontId="4" fillId="3" borderId="0" xfId="2" applyNumberFormat="1" applyFont="1" applyFill="1" applyBorder="1" applyAlignment="1">
      <alignment horizontal="center" vertical="center" shrinkToFit="1" readingOrder="1"/>
    </xf>
    <xf numFmtId="166" fontId="4" fillId="3" borderId="1" xfId="2" applyNumberFormat="1" applyFont="1" applyFill="1" applyBorder="1" applyAlignment="1">
      <alignment horizontal="center" vertical="center" shrinkToFit="1"/>
    </xf>
    <xf numFmtId="166" fontId="4" fillId="3" borderId="1" xfId="2" applyNumberFormat="1" applyFont="1" applyFill="1" applyBorder="1" applyAlignment="1">
      <alignment horizontal="center" vertical="center" shrinkToFit="1" readingOrder="1"/>
    </xf>
    <xf numFmtId="166" fontId="4" fillId="0" borderId="5" xfId="2"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Alignment="1">
      <alignment horizontal="right" vertical="center"/>
    </xf>
    <xf numFmtId="0" fontId="16" fillId="2" borderId="0" xfId="0" applyNumberFormat="1" applyFont="1" applyFill="1" applyBorder="1" applyAlignment="1">
      <alignment horizontal="center" vertical="center" readingOrder="2"/>
    </xf>
    <xf numFmtId="0" fontId="13" fillId="0" borderId="0" xfId="0" applyNumberFormat="1" applyFont="1" applyFill="1" applyBorder="1" applyAlignment="1">
      <alignment horizontal="center" vertical="center" readingOrder="2"/>
    </xf>
    <xf numFmtId="166" fontId="4" fillId="3" borderId="0" xfId="2" applyNumberFormat="1" applyFont="1" applyFill="1" applyBorder="1" applyAlignment="1">
      <alignment horizontal="center" vertical="center" shrinkToFit="1"/>
    </xf>
    <xf numFmtId="167" fontId="13" fillId="0" borderId="0" xfId="0" applyNumberFormat="1" applyFont="1" applyFill="1" applyBorder="1" applyAlignment="1">
      <alignment horizontal="center" vertical="center" readingOrder="2"/>
    </xf>
    <xf numFmtId="167" fontId="16" fillId="2" borderId="5" xfId="0" applyNumberFormat="1" applyFont="1" applyFill="1" applyBorder="1" applyAlignment="1">
      <alignment horizontal="center" vertical="center" readingOrder="2"/>
    </xf>
    <xf numFmtId="3" fontId="4" fillId="0" borderId="7" xfId="0" applyNumberFormat="1" applyFont="1" applyFill="1" applyBorder="1" applyAlignment="1">
      <alignment horizontal="center" vertical="center"/>
    </xf>
    <xf numFmtId="0" fontId="4" fillId="0" borderId="5" xfId="0" applyFont="1" applyFill="1" applyBorder="1" applyAlignment="1">
      <alignment horizontal="center" vertical="center" shrinkToFit="1"/>
    </xf>
    <xf numFmtId="3" fontId="4" fillId="0" borderId="3" xfId="0" applyNumberFormat="1" applyFont="1" applyFill="1" applyBorder="1" applyAlignment="1">
      <alignment horizontal="center" vertical="center" shrinkToFit="1"/>
    </xf>
    <xf numFmtId="3" fontId="4" fillId="0" borderId="7"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167" fontId="3" fillId="0" borderId="0" xfId="8" applyNumberFormat="1" applyFont="1" applyBorder="1" applyAlignment="1">
      <alignment horizontal="center" vertical="center"/>
    </xf>
    <xf numFmtId="167" fontId="44" fillId="0" borderId="9" xfId="0" applyNumberFormat="1" applyFont="1" applyFill="1" applyBorder="1" applyAlignment="1">
      <alignment horizontal="center" vertical="center" readingOrder="2"/>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horizontal="center" vertical="center"/>
    </xf>
    <xf numFmtId="0" fontId="4" fillId="0" borderId="0" xfId="0" applyFont="1" applyAlignment="1">
      <alignment horizontal="center" vertical="center" wrapText="1" readingOrder="2"/>
    </xf>
    <xf numFmtId="0" fontId="4" fillId="0" borderId="5" xfId="0" applyFont="1" applyBorder="1" applyAlignment="1">
      <alignment horizontal="center" vertical="center" readingOrder="2"/>
    </xf>
    <xf numFmtId="0" fontId="51" fillId="0" borderId="0" xfId="0" applyFont="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vertical="center"/>
    </xf>
    <xf numFmtId="0" fontId="6" fillId="0" borderId="0" xfId="0" applyFont="1" applyBorder="1" applyAlignment="1">
      <alignment horizontal="center" vertical="center"/>
    </xf>
    <xf numFmtId="0" fontId="4" fillId="0" borderId="0" xfId="0" applyFont="1" applyAlignment="1">
      <alignment horizontal="right" vertical="center"/>
    </xf>
    <xf numFmtId="3" fontId="4" fillId="0" borderId="0" xfId="0" applyNumberFormat="1" applyFont="1" applyBorder="1" applyAlignment="1">
      <alignment horizontal="center" vertical="center" readingOrder="2"/>
    </xf>
    <xf numFmtId="0" fontId="4" fillId="0" borderId="0" xfId="0" applyFont="1" applyBorder="1" applyAlignment="1">
      <alignment horizontal="center" vertical="center" readingOrder="2"/>
    </xf>
    <xf numFmtId="0" fontId="4" fillId="0" borderId="0" xfId="0" applyFont="1" applyAlignment="1">
      <alignment horizontal="center" vertical="center" readingOrder="2"/>
    </xf>
    <xf numFmtId="0" fontId="6" fillId="0" borderId="0" xfId="0" applyFont="1" applyAlignment="1">
      <alignment horizontal="center"/>
    </xf>
    <xf numFmtId="0" fontId="6" fillId="0" borderId="0" xfId="0" applyFont="1" applyBorder="1" applyAlignment="1">
      <alignment horizontal="center"/>
    </xf>
    <xf numFmtId="0" fontId="54" fillId="0" borderId="0" xfId="0" applyFont="1" applyAlignment="1">
      <alignment horizontal="center" vertical="center" readingOrder="2"/>
    </xf>
    <xf numFmtId="167" fontId="3" fillId="0" borderId="0" xfId="8" applyNumberFormat="1" applyFont="1" applyBorder="1" applyAlignment="1">
      <alignment horizontal="center" vertical="center"/>
    </xf>
    <xf numFmtId="0" fontId="3" fillId="0" borderId="0" xfId="0" applyFont="1" applyAlignment="1">
      <alignment horizontal="right" vertical="center" wrapText="1" readingOrder="2"/>
    </xf>
    <xf numFmtId="167" fontId="3" fillId="0" borderId="7" xfId="8" applyNumberFormat="1" applyFont="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wrapText="1" readingOrder="2"/>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4" fillId="2" borderId="0" xfId="0" applyNumberFormat="1" applyFont="1" applyFill="1" applyAlignment="1">
      <alignment horizontal="center" vertical="center" readingOrder="2"/>
    </xf>
    <xf numFmtId="0" fontId="44" fillId="0" borderId="0" xfId="0" applyNumberFormat="1" applyFont="1" applyFill="1" applyAlignment="1">
      <alignment horizontal="right" vertical="center" readingOrder="2"/>
    </xf>
    <xf numFmtId="167" fontId="13" fillId="0" borderId="0" xfId="0" applyNumberFormat="1" applyFont="1" applyFill="1" applyAlignment="1">
      <alignment horizontal="center" vertical="center" readingOrder="2"/>
    </xf>
    <xf numFmtId="167" fontId="44" fillId="0" borderId="0" xfId="0" applyNumberFormat="1" applyFont="1" applyFill="1" applyAlignment="1">
      <alignment horizontal="center" vertical="center" readingOrder="2"/>
    </xf>
    <xf numFmtId="0" fontId="13" fillId="0" borderId="0" xfId="0" applyNumberFormat="1" applyFont="1" applyFill="1" applyBorder="1" applyAlignment="1">
      <alignment horizontal="right" vertical="center" readingOrder="2"/>
    </xf>
    <xf numFmtId="0" fontId="14" fillId="2" borderId="0" xfId="0" applyNumberFormat="1" applyFont="1" applyFill="1" applyAlignment="1">
      <alignment horizontal="right" vertical="center" readingOrder="2"/>
    </xf>
    <xf numFmtId="0" fontId="3" fillId="0" borderId="0" xfId="0" applyFont="1" applyAlignment="1">
      <alignment horizontal="center" vertical="center"/>
    </xf>
    <xf numFmtId="167" fontId="13" fillId="0" borderId="1" xfId="0" applyNumberFormat="1" applyFont="1" applyFill="1" applyBorder="1" applyAlignment="1">
      <alignment horizontal="center" vertical="center" readingOrder="2"/>
    </xf>
    <xf numFmtId="167" fontId="13" fillId="0" borderId="0" xfId="0" applyNumberFormat="1" applyFont="1" applyFill="1" applyBorder="1" applyAlignment="1">
      <alignment horizontal="center" vertical="center" readingOrder="2"/>
    </xf>
    <xf numFmtId="165" fontId="4" fillId="0" borderId="7" xfId="2" applyNumberFormat="1" applyFont="1" applyFill="1" applyBorder="1" applyAlignment="1">
      <alignment horizontal="center" vertical="center" shrinkToFit="1"/>
    </xf>
    <xf numFmtId="165" fontId="4" fillId="0" borderId="7" xfId="2" applyNumberFormat="1" applyFont="1" applyFill="1" applyBorder="1" applyAlignment="1">
      <alignment horizontal="center" vertical="center" shrinkToFit="1" readingOrder="2"/>
    </xf>
    <xf numFmtId="0" fontId="5" fillId="0" borderId="0" xfId="0" applyFont="1" applyAlignment="1">
      <alignment horizontal="justify" vertical="center" wrapText="1" readingOrder="2"/>
    </xf>
    <xf numFmtId="0" fontId="63" fillId="0" borderId="0" xfId="0" applyFont="1" applyAlignment="1">
      <alignment horizontal="right" vertical="center" wrapText="1" readingOrder="2"/>
    </xf>
    <xf numFmtId="0" fontId="7" fillId="0" borderId="0" xfId="0" applyFont="1" applyAlignment="1">
      <alignment horizontal="right" vertical="center"/>
    </xf>
    <xf numFmtId="0" fontId="7" fillId="0" borderId="0" xfId="0" applyFont="1" applyAlignment="1">
      <alignment horizontal="right" vertical="center" wrapText="1"/>
    </xf>
    <xf numFmtId="0" fontId="7" fillId="0" borderId="0" xfId="0" applyFont="1" applyAlignment="1">
      <alignment wrapText="1"/>
    </xf>
    <xf numFmtId="167" fontId="51" fillId="0" borderId="0" xfId="8" applyNumberFormat="1" applyFont="1" applyBorder="1" applyAlignment="1">
      <alignment horizontal="center" vertical="center"/>
    </xf>
    <xf numFmtId="167" fontId="51" fillId="0" borderId="5" xfId="8" applyNumberFormat="1" applyFont="1" applyBorder="1" applyAlignment="1">
      <alignment horizontal="center" vertical="center"/>
    </xf>
    <xf numFmtId="0" fontId="7" fillId="0" borderId="0" xfId="8" applyFont="1" applyBorder="1" applyAlignment="1">
      <alignment horizontal="right" vertical="center" wrapText="1" readingOrder="2"/>
    </xf>
    <xf numFmtId="165" fontId="4" fillId="0" borderId="3" xfId="2" applyNumberFormat="1" applyFont="1" applyFill="1" applyBorder="1" applyAlignment="1">
      <alignment horizontal="center" vertical="center" shrinkToFit="1"/>
    </xf>
    <xf numFmtId="0" fontId="4" fillId="3" borderId="0" xfId="0" applyFont="1" applyFill="1" applyBorder="1" applyAlignment="1">
      <alignment horizontal="center" vertical="center"/>
    </xf>
    <xf numFmtId="0" fontId="68" fillId="0" borderId="0" xfId="0" applyFont="1" applyAlignment="1">
      <alignment horizontal="center" vertical="center"/>
    </xf>
    <xf numFmtId="0" fontId="71" fillId="0" borderId="0" xfId="0" applyFont="1"/>
    <xf numFmtId="166" fontId="4" fillId="0" borderId="0" xfId="2" applyNumberFormat="1" applyFont="1" applyFill="1" applyBorder="1" applyAlignment="1">
      <alignment vertical="center" shrinkToFit="1" readingOrder="2"/>
    </xf>
    <xf numFmtId="0" fontId="4" fillId="0" borderId="5" xfId="0" applyFont="1" applyBorder="1" applyAlignment="1">
      <alignment horizontal="center"/>
    </xf>
    <xf numFmtId="0" fontId="15" fillId="0" borderId="3" xfId="0" applyFont="1" applyFill="1" applyBorder="1"/>
    <xf numFmtId="0" fontId="15" fillId="0" borderId="3" xfId="0" applyFont="1" applyFill="1" applyBorder="1" applyAlignment="1">
      <alignment horizontal="center" vertical="center"/>
    </xf>
    <xf numFmtId="0" fontId="37" fillId="0" borderId="0" xfId="0" applyFont="1" applyAlignment="1">
      <alignment horizontal="center" vertical="center"/>
    </xf>
    <xf numFmtId="3" fontId="4" fillId="0" borderId="3" xfId="0" applyNumberFormat="1" applyFont="1" applyFill="1" applyBorder="1" applyAlignment="1">
      <alignment horizontal="center" vertical="center" readingOrder="2"/>
    </xf>
    <xf numFmtId="0" fontId="4" fillId="0" borderId="3" xfId="0" applyFont="1" applyFill="1" applyBorder="1"/>
    <xf numFmtId="0" fontId="5" fillId="0" borderId="0" xfId="0" applyFont="1" applyAlignment="1">
      <alignment vertical="center"/>
    </xf>
    <xf numFmtId="3" fontId="4" fillId="0" borderId="0" xfId="0" applyNumberFormat="1" applyFont="1" applyBorder="1" applyAlignment="1">
      <alignment horizontal="center" readingOrder="2"/>
    </xf>
    <xf numFmtId="0" fontId="4" fillId="0" borderId="0" xfId="0" applyFont="1" applyAlignment="1">
      <alignment horizontal="center" readingOrder="2"/>
    </xf>
    <xf numFmtId="0" fontId="37" fillId="0" borderId="0" xfId="0" applyFont="1" applyAlignment="1">
      <alignment horizontal="right" vertical="center" wrapText="1" readingOrder="2"/>
    </xf>
    <xf numFmtId="0" fontId="37" fillId="0" borderId="0" xfId="0" applyFont="1" applyAlignment="1">
      <alignment horizontal="right" vertical="center" readingOrder="2"/>
    </xf>
    <xf numFmtId="0" fontId="15" fillId="2" borderId="0" xfId="0" applyNumberFormat="1" applyFont="1" applyFill="1" applyBorder="1" applyAlignment="1">
      <alignment horizontal="center" vertical="center" wrapText="1" readingOrder="2"/>
    </xf>
    <xf numFmtId="167" fontId="13" fillId="0" borderId="0" xfId="0" applyNumberFormat="1" applyFont="1" applyFill="1" applyBorder="1" applyAlignment="1">
      <alignment horizontal="center" vertical="center" readingOrder="2"/>
    </xf>
    <xf numFmtId="0" fontId="7" fillId="0" borderId="0" xfId="8" applyFont="1" applyAlignment="1">
      <alignment horizontal="center" vertical="center"/>
    </xf>
    <xf numFmtId="0" fontId="3" fillId="0" borderId="0" xfId="9"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4" fillId="0" borderId="5" xfId="0"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167" fontId="50" fillId="2" borderId="0" xfId="0" applyNumberFormat="1" applyFont="1" applyFill="1" applyAlignment="1">
      <alignment horizontal="center" vertical="center" readingOrder="2"/>
    </xf>
    <xf numFmtId="0" fontId="14" fillId="2" borderId="0" xfId="0" applyNumberFormat="1" applyFont="1" applyFill="1" applyBorder="1" applyAlignment="1">
      <alignment horizontal="center" vertical="center" wrapText="1" readingOrder="2"/>
    </xf>
    <xf numFmtId="167" fontId="14" fillId="0" borderId="0" xfId="0" applyNumberFormat="1" applyFont="1" applyFill="1" applyAlignment="1">
      <alignment vertical="center" readingOrder="2"/>
    </xf>
    <xf numFmtId="0" fontId="75" fillId="0" borderId="0" xfId="0" applyFont="1" applyAlignment="1">
      <alignment horizontal="center" vertical="center"/>
    </xf>
    <xf numFmtId="0" fontId="75" fillId="0" borderId="0" xfId="0" applyFont="1" applyAlignment="1">
      <alignment horizontal="justify" vertical="center" wrapText="1" readingOrder="2"/>
    </xf>
    <xf numFmtId="0" fontId="75" fillId="0" borderId="0" xfId="0" applyFont="1" applyAlignment="1">
      <alignment horizontal="center" vertical="center" wrapText="1" readingOrder="2"/>
    </xf>
    <xf numFmtId="0" fontId="34" fillId="0" borderId="0" xfId="0" applyFont="1" applyAlignment="1">
      <alignment horizontal="right" vertical="center" wrapText="1" readingOrder="2"/>
    </xf>
    <xf numFmtId="167" fontId="13" fillId="2" borderId="10" xfId="0" applyNumberFormat="1" applyFont="1" applyFill="1" applyBorder="1" applyAlignment="1">
      <alignment vertical="center" readingOrder="2"/>
    </xf>
    <xf numFmtId="167" fontId="13" fillId="2" borderId="0" xfId="0" applyNumberFormat="1" applyFont="1" applyFill="1" applyBorder="1" applyAlignment="1">
      <alignment vertical="center" readingOrder="2"/>
    </xf>
    <xf numFmtId="0" fontId="70" fillId="0" borderId="0" xfId="0" applyFont="1" applyAlignment="1">
      <alignment horizontal="right" vertical="center"/>
    </xf>
    <xf numFmtId="0" fontId="0" fillId="0" borderId="0" xfId="0" applyAlignment="1">
      <alignment horizontal="center"/>
    </xf>
    <xf numFmtId="0" fontId="68" fillId="0" borderId="0" xfId="0" applyFont="1" applyAlignment="1">
      <alignment horizontal="right" vertical="center"/>
    </xf>
    <xf numFmtId="0" fontId="69" fillId="0" borderId="0" xfId="0" applyFont="1" applyAlignment="1">
      <alignment horizontal="center" vertical="center" wrapText="1"/>
    </xf>
    <xf numFmtId="0" fontId="68" fillId="0" borderId="0" xfId="0" applyFont="1" applyAlignment="1">
      <alignment horizontal="center" vertical="center"/>
    </xf>
    <xf numFmtId="0" fontId="65" fillId="0" borderId="0" xfId="0" applyFont="1" applyAlignment="1">
      <alignment horizontal="center" vertical="center"/>
    </xf>
    <xf numFmtId="0" fontId="25" fillId="0" borderId="0" xfId="0" applyFont="1" applyAlignment="1">
      <alignment horizontal="right" vertical="top" wrapText="1" readingOrder="2"/>
    </xf>
    <xf numFmtId="0" fontId="25" fillId="0" borderId="0" xfId="0" applyFont="1" applyAlignment="1">
      <alignment horizontal="right" vertical="center" wrapText="1" readingOrder="2"/>
    </xf>
    <xf numFmtId="0" fontId="27" fillId="0" borderId="0" xfId="0" applyFont="1" applyAlignment="1">
      <alignment horizontal="right" vertical="center" wrapText="1" readingOrder="2"/>
    </xf>
    <xf numFmtId="0" fontId="13" fillId="0" borderId="0" xfId="0" applyFont="1" applyAlignment="1">
      <alignment horizontal="center" vertical="center"/>
    </xf>
    <xf numFmtId="0" fontId="14" fillId="0" borderId="0" xfId="0" applyFont="1" applyFill="1" applyBorder="1" applyAlignment="1">
      <alignment horizontal="center" wrapText="1" readingOrder="2"/>
    </xf>
    <xf numFmtId="0" fontId="10" fillId="0" borderId="0" xfId="0" applyFont="1" applyAlignment="1">
      <alignment horizontal="right" vertical="center" wrapText="1" readingOrder="2"/>
    </xf>
    <xf numFmtId="0" fontId="12" fillId="0" borderId="0" xfId="0" applyFont="1" applyAlignment="1">
      <alignment horizontal="right" vertical="center" wrapText="1" readingOrder="2"/>
    </xf>
    <xf numFmtId="0" fontId="12" fillId="0" borderId="0" xfId="0" applyNumberFormat="1" applyFont="1" applyAlignment="1">
      <alignment horizontal="right" vertical="center" wrapText="1" readingOrder="2"/>
    </xf>
    <xf numFmtId="0" fontId="12" fillId="0" borderId="0" xfId="0" applyFont="1" applyAlignment="1">
      <alignment horizontal="center" vertical="center" wrapText="1" readingOrder="2"/>
    </xf>
    <xf numFmtId="0" fontId="14" fillId="0" borderId="0" xfId="0" applyFont="1" applyAlignment="1">
      <alignment horizontal="center" wrapText="1" readingOrder="2"/>
    </xf>
    <xf numFmtId="0" fontId="12" fillId="0" borderId="5" xfId="0" applyFont="1" applyBorder="1" applyAlignment="1">
      <alignment horizontal="center" vertical="center" wrapText="1" readingOrder="2"/>
    </xf>
    <xf numFmtId="0" fontId="12" fillId="0" borderId="0" xfId="0" applyFont="1" applyBorder="1" applyAlignment="1">
      <alignment horizontal="right" vertical="center" wrapText="1" readingOrder="2"/>
    </xf>
    <xf numFmtId="0" fontId="12" fillId="0" borderId="1" xfId="0" applyFont="1" applyBorder="1" applyAlignment="1">
      <alignment horizontal="center" wrapText="1" readingOrder="2"/>
    </xf>
    <xf numFmtId="0" fontId="31" fillId="0" borderId="0" xfId="0" applyFont="1" applyAlignment="1">
      <alignment vertical="center" wrapText="1" readingOrder="2"/>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Alignment="1">
      <alignment horizontal="center" vertical="center" readingOrder="2"/>
    </xf>
    <xf numFmtId="0" fontId="5" fillId="0" borderId="0" xfId="0" applyFont="1" applyFill="1" applyBorder="1" applyAlignment="1">
      <alignment horizontal="center"/>
    </xf>
    <xf numFmtId="0" fontId="56" fillId="0" borderId="0" xfId="0" applyFont="1" applyAlignment="1">
      <alignment horizontal="right" vertical="center" readingOrder="2"/>
    </xf>
    <xf numFmtId="0" fontId="4" fillId="0" borderId="0" xfId="0" applyFont="1" applyFill="1" applyBorder="1" applyAlignment="1">
      <alignment horizontal="center"/>
    </xf>
    <xf numFmtId="0" fontId="58" fillId="0" borderId="0" xfId="0" applyFont="1" applyAlignment="1">
      <alignment horizontal="right" vertical="center" wrapText="1" readingOrder="2"/>
    </xf>
    <xf numFmtId="0" fontId="36" fillId="0" borderId="0" xfId="0" applyFont="1" applyBorder="1" applyAlignment="1">
      <alignment horizontal="right" vertical="center" wrapText="1" readingOrder="2"/>
    </xf>
    <xf numFmtId="0" fontId="33" fillId="0" borderId="0" xfId="0" applyFont="1" applyBorder="1" applyAlignment="1">
      <alignment horizontal="center" vertical="center"/>
    </xf>
    <xf numFmtId="0" fontId="5"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4" fillId="0" borderId="0" xfId="0" applyFont="1" applyAlignment="1">
      <alignment horizontal="right" vertical="center" readingOrder="2"/>
    </xf>
    <xf numFmtId="0" fontId="16" fillId="0" borderId="0" xfId="0" applyFont="1" applyFill="1" applyBorder="1" applyAlignment="1">
      <alignment horizontal="center" wrapText="1" readingOrder="2"/>
    </xf>
    <xf numFmtId="0" fontId="4" fillId="0" borderId="0" xfId="0" applyFont="1" applyAlignment="1">
      <alignment horizontal="center" vertical="center" wrapText="1" readingOrder="2"/>
    </xf>
    <xf numFmtId="0" fontId="54" fillId="0" borderId="0" xfId="0" applyFont="1" applyAlignment="1">
      <alignment horizontal="right" vertical="center" wrapText="1" readingOrder="2"/>
    </xf>
    <xf numFmtId="0" fontId="41" fillId="0" borderId="0" xfId="7" applyFont="1" applyAlignment="1">
      <alignment horizontal="right" vertical="center" readingOrder="2"/>
    </xf>
    <xf numFmtId="0" fontId="4" fillId="0" borderId="0" xfId="7" applyFont="1" applyAlignment="1">
      <alignment horizontal="right" vertical="center" readingOrder="2"/>
    </xf>
    <xf numFmtId="0" fontId="5" fillId="0" borderId="0" xfId="0" applyFont="1" applyAlignment="1">
      <alignment horizontal="right" vertical="center" readingOrder="2"/>
    </xf>
    <xf numFmtId="0" fontId="5" fillId="0" borderId="0" xfId="0" applyFont="1" applyAlignment="1">
      <alignment horizontal="right" vertical="center" wrapText="1" readingOrder="2"/>
    </xf>
    <xf numFmtId="0" fontId="20" fillId="0" borderId="0" xfId="0" applyFont="1" applyAlignment="1">
      <alignment horizontal="right" vertical="center" readingOrder="2"/>
    </xf>
    <xf numFmtId="0" fontId="14" fillId="0" borderId="0" xfId="0" applyFont="1" applyFill="1" applyBorder="1" applyAlignment="1">
      <alignment horizontal="center"/>
    </xf>
    <xf numFmtId="0" fontId="16" fillId="0" borderId="0" xfId="0" applyFont="1" applyFill="1" applyBorder="1" applyAlignment="1">
      <alignment horizontal="right" vertical="center" wrapText="1" indent="1" readingOrder="2"/>
    </xf>
    <xf numFmtId="0" fontId="14" fillId="0" borderId="0" xfId="0" applyFont="1" applyFill="1" applyBorder="1" applyAlignment="1">
      <alignment horizontal="right" vertical="center" wrapText="1" indent="1" readingOrder="2"/>
    </xf>
    <xf numFmtId="0" fontId="17" fillId="0" borderId="0" xfId="0" applyFont="1" applyFill="1" applyBorder="1" applyAlignment="1">
      <alignment horizontal="right" vertical="center" wrapText="1" indent="1" readingOrder="2"/>
    </xf>
    <xf numFmtId="0" fontId="4" fillId="0" borderId="0" xfId="0" applyFont="1" applyBorder="1" applyAlignment="1">
      <alignment horizontal="center" vertical="center" wrapText="1" readingOrder="2"/>
    </xf>
    <xf numFmtId="0" fontId="4" fillId="0" borderId="5" xfId="0" applyFont="1" applyBorder="1" applyAlignment="1">
      <alignment horizontal="center" vertical="center" readingOrder="2"/>
    </xf>
    <xf numFmtId="0" fontId="4" fillId="0" borderId="0" xfId="0" applyFont="1" applyBorder="1" applyAlignment="1">
      <alignment horizontal="center" vertical="center"/>
    </xf>
    <xf numFmtId="0" fontId="54" fillId="0" borderId="0" xfId="0" applyFont="1" applyAlignment="1">
      <alignment horizontal="right" vertical="center"/>
    </xf>
    <xf numFmtId="0" fontId="4" fillId="0" borderId="0" xfId="0" applyFont="1" applyBorder="1" applyAlignment="1">
      <alignment horizontal="center" vertical="top" wrapText="1" readingOrder="2"/>
    </xf>
    <xf numFmtId="0" fontId="37" fillId="0" borderId="0" xfId="0" applyFont="1" applyAlignment="1">
      <alignment horizontal="right" vertical="center" wrapText="1" readingOrder="2"/>
    </xf>
    <xf numFmtId="0" fontId="5" fillId="0" borderId="0" xfId="0" applyFont="1" applyFill="1" applyBorder="1" applyAlignment="1">
      <alignment horizontal="center" vertical="center" readingOrder="2"/>
    </xf>
    <xf numFmtId="0" fontId="5" fillId="0" borderId="0" xfId="0" applyFont="1" applyFill="1" applyBorder="1" applyAlignment="1">
      <alignment horizontal="right" readingOrder="2"/>
    </xf>
    <xf numFmtId="0" fontId="54" fillId="0" borderId="0" xfId="0" applyFont="1" applyAlignment="1">
      <alignment horizontal="right" vertical="center" wrapText="1" indent="1" readingOrder="2"/>
    </xf>
    <xf numFmtId="0" fontId="51" fillId="0" borderId="0" xfId="0" applyFont="1" applyAlignment="1">
      <alignment horizontal="center"/>
    </xf>
    <xf numFmtId="0" fontId="4" fillId="0" borderId="0" xfId="0" applyFont="1" applyBorder="1" applyAlignment="1">
      <alignment horizontal="right" wrapText="1" readingOrder="2"/>
    </xf>
    <xf numFmtId="0" fontId="4" fillId="0" borderId="0" xfId="0" applyFont="1" applyBorder="1" applyAlignment="1">
      <alignment horizontal="right" vertical="top" wrapText="1" readingOrder="2"/>
    </xf>
    <xf numFmtId="0" fontId="4" fillId="0" borderId="5" xfId="0" applyFont="1" applyBorder="1" applyAlignment="1">
      <alignment horizontal="center" vertical="center"/>
    </xf>
    <xf numFmtId="0" fontId="4" fillId="0" borderId="0" xfId="0" applyFont="1" applyAlignment="1">
      <alignment horizontal="center" vertical="center"/>
    </xf>
    <xf numFmtId="0" fontId="51" fillId="0" borderId="1" xfId="0" applyFont="1" applyBorder="1" applyAlignment="1">
      <alignment horizontal="center" vertical="center"/>
    </xf>
    <xf numFmtId="0" fontId="51" fillId="0" borderId="0" xfId="0" applyFont="1" applyAlignment="1">
      <alignment horizontal="center" vertical="center"/>
    </xf>
    <xf numFmtId="2" fontId="5" fillId="0" borderId="5" xfId="0" applyNumberFormat="1" applyFont="1" applyFill="1" applyBorder="1" applyAlignment="1">
      <alignment horizontal="center" vertical="top" wrapText="1" readingOrder="2"/>
    </xf>
    <xf numFmtId="0" fontId="4" fillId="0" borderId="0" xfId="0" applyFont="1" applyAlignment="1">
      <alignment horizontal="center"/>
    </xf>
    <xf numFmtId="2" fontId="5" fillId="0" borderId="0" xfId="0" applyNumberFormat="1" applyFont="1" applyFill="1" applyBorder="1" applyAlignment="1">
      <alignment horizontal="center" vertical="top" wrapText="1" readingOrder="2"/>
    </xf>
    <xf numFmtId="2" fontId="4" fillId="0" borderId="5" xfId="0" applyNumberFormat="1" applyFont="1" applyFill="1" applyBorder="1" applyAlignment="1">
      <alignment horizontal="center" vertical="center" readingOrder="2"/>
    </xf>
    <xf numFmtId="0" fontId="4" fillId="0" borderId="0" xfId="0" applyFont="1" applyBorder="1" applyAlignment="1">
      <alignment horizontal="center"/>
    </xf>
    <xf numFmtId="0" fontId="4" fillId="0" borderId="0" xfId="0" applyFont="1" applyBorder="1" applyAlignment="1">
      <alignment horizontal="center" vertical="top"/>
    </xf>
    <xf numFmtId="2" fontId="5" fillId="0" borderId="0" xfId="0" applyNumberFormat="1" applyFont="1" applyFill="1" applyBorder="1" applyAlignment="1">
      <alignment horizontal="center" vertical="top" readingOrder="2"/>
    </xf>
    <xf numFmtId="0" fontId="41" fillId="0" borderId="0" xfId="0" applyFont="1" applyAlignment="1">
      <alignment horizontal="right" vertical="center" readingOrder="2"/>
    </xf>
    <xf numFmtId="0" fontId="4" fillId="0" borderId="0" xfId="0" applyFont="1" applyBorder="1" applyAlignment="1">
      <alignment horizontal="right" vertical="top" wrapText="1"/>
    </xf>
    <xf numFmtId="0" fontId="4" fillId="0" borderId="0" xfId="0" applyFont="1" applyBorder="1" applyAlignment="1">
      <alignment horizontal="center" vertical="center" wrapText="1"/>
    </xf>
    <xf numFmtId="0" fontId="4" fillId="0" borderId="0" xfId="0" applyFont="1" applyBorder="1" applyAlignment="1">
      <alignment horizontal="right"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readingOrder="2"/>
    </xf>
    <xf numFmtId="2" fontId="4" fillId="0" borderId="0" xfId="0" applyNumberFormat="1" applyFont="1" applyFill="1" applyBorder="1" applyAlignment="1">
      <alignment horizontal="right" vertical="top" wrapText="1" readingOrder="2"/>
    </xf>
    <xf numFmtId="2" fontId="5" fillId="0" borderId="0" xfId="0" applyNumberFormat="1" applyFont="1" applyFill="1" applyBorder="1" applyAlignment="1">
      <alignment horizontal="right" vertical="top" wrapText="1" readingOrder="2"/>
    </xf>
    <xf numFmtId="0" fontId="54" fillId="0" borderId="0" xfId="0" applyFont="1" applyAlignment="1">
      <alignment horizontal="right" vertical="center" wrapText="1"/>
    </xf>
    <xf numFmtId="0" fontId="37" fillId="0" borderId="0" xfId="0" applyFont="1" applyAlignment="1">
      <alignment horizontal="right" vertical="center" wrapText="1"/>
    </xf>
    <xf numFmtId="0" fontId="6" fillId="0" borderId="0" xfId="0" applyFont="1" applyBorder="1" applyAlignment="1">
      <alignment horizontal="center" vertical="center"/>
    </xf>
    <xf numFmtId="0" fontId="41" fillId="0" borderId="0" xfId="0" applyFont="1" applyAlignment="1">
      <alignment horizontal="right" vertical="center"/>
    </xf>
    <xf numFmtId="0" fontId="37" fillId="0" borderId="0" xfId="0" applyFont="1" applyAlignment="1">
      <alignment horizontal="right" vertical="center" readingOrder="2"/>
    </xf>
    <xf numFmtId="0" fontId="20" fillId="0" borderId="0" xfId="0" applyFont="1" applyAlignment="1">
      <alignment horizontal="right" vertical="center"/>
    </xf>
    <xf numFmtId="0" fontId="5"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readingOrder="2"/>
    </xf>
    <xf numFmtId="0" fontId="4" fillId="0" borderId="0" xfId="0" applyFont="1" applyAlignment="1">
      <alignment horizontal="right" vertical="center" wrapText="1"/>
    </xf>
    <xf numFmtId="0" fontId="4" fillId="0" borderId="0" xfId="0" applyFont="1" applyAlignment="1">
      <alignment horizontal="right" vertical="center"/>
    </xf>
    <xf numFmtId="0" fontId="4" fillId="0" borderId="0" xfId="0" applyFont="1" applyAlignment="1">
      <alignment horizontal="right" vertical="center" wrapText="1" readingOrder="2"/>
    </xf>
    <xf numFmtId="0" fontId="4" fillId="0" borderId="0" xfId="0" applyFont="1" applyFill="1" applyBorder="1" applyAlignment="1">
      <alignment horizontal="center" readingOrder="2"/>
    </xf>
    <xf numFmtId="3" fontId="4" fillId="0" borderId="0" xfId="0" applyNumberFormat="1" applyFont="1" applyBorder="1" applyAlignment="1">
      <alignment horizontal="right" vertical="center" readingOrder="2"/>
    </xf>
    <xf numFmtId="3" fontId="4" fillId="0" borderId="0" xfId="0" applyNumberFormat="1" applyFont="1" applyBorder="1" applyAlignment="1">
      <alignment horizontal="center" vertical="center" readingOrder="2"/>
    </xf>
    <xf numFmtId="0" fontId="51" fillId="0" borderId="0" xfId="0" applyFont="1" applyAlignment="1">
      <alignment horizontal="center" readingOrder="2"/>
    </xf>
    <xf numFmtId="0" fontId="32" fillId="0" borderId="0" xfId="0" applyFont="1" applyAlignment="1">
      <alignment horizontal="center"/>
    </xf>
    <xf numFmtId="0" fontId="51" fillId="0" borderId="0" xfId="0" applyFont="1" applyAlignment="1">
      <alignment horizontal="center" vertical="center" readingOrder="2"/>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1"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center" vertical="center" wrapText="1" readingOrder="2"/>
    </xf>
    <xf numFmtId="0" fontId="40" fillId="0" borderId="0" xfId="0" applyFont="1" applyFill="1" applyBorder="1" applyAlignment="1">
      <alignment horizontal="center" vertical="center"/>
    </xf>
    <xf numFmtId="0" fontId="40" fillId="0" borderId="0" xfId="0" applyFont="1" applyAlignment="1">
      <alignment horizontal="center" vertical="center" wrapText="1"/>
    </xf>
    <xf numFmtId="0" fontId="31" fillId="0" borderId="0" xfId="7" applyFont="1" applyAlignment="1">
      <alignment horizontal="right" vertical="center" readingOrder="2"/>
    </xf>
    <xf numFmtId="0" fontId="6" fillId="0" borderId="0" xfId="0" applyFont="1" applyAlignment="1">
      <alignment horizontal="center" vertical="center" wrapText="1" readingOrder="2"/>
    </xf>
    <xf numFmtId="0" fontId="6" fillId="0" borderId="0" xfId="0" applyFont="1" applyAlignment="1">
      <alignment horizontal="center"/>
    </xf>
    <xf numFmtId="0" fontId="31" fillId="0" borderId="0" xfId="7" applyFont="1" applyAlignment="1">
      <alignment horizontal="center" vertical="center" wrapText="1" readingOrder="2"/>
    </xf>
    <xf numFmtId="0" fontId="6" fillId="0" borderId="0" xfId="0" applyFont="1" applyAlignment="1">
      <alignment horizontal="center" vertical="center" wrapText="1"/>
    </xf>
    <xf numFmtId="0" fontId="40" fillId="0" borderId="0" xfId="0" applyFont="1" applyFill="1" applyBorder="1" applyAlignment="1">
      <alignment horizontal="center"/>
    </xf>
    <xf numFmtId="0" fontId="4" fillId="0" borderId="0" xfId="0" applyFont="1" applyAlignment="1">
      <alignment horizontal="center" vertical="center" readingOrder="2"/>
    </xf>
    <xf numFmtId="0" fontId="4" fillId="0" borderId="0" xfId="0" applyFont="1" applyBorder="1" applyAlignment="1">
      <alignment horizontal="center" vertical="center" readingOrder="2"/>
    </xf>
    <xf numFmtId="0" fontId="4" fillId="0" borderId="0" xfId="0" applyFont="1" applyBorder="1" applyAlignment="1">
      <alignment horizontal="center" wrapText="1" readingOrder="2"/>
    </xf>
    <xf numFmtId="0" fontId="32" fillId="0" borderId="0" xfId="0" applyFont="1" applyAlignment="1">
      <alignment horizontal="center" vertical="center"/>
    </xf>
    <xf numFmtId="0" fontId="32" fillId="0" borderId="0" xfId="0" applyFont="1" applyAlignment="1">
      <alignment horizontal="center" vertical="center" wrapText="1" readingOrder="2"/>
    </xf>
    <xf numFmtId="0" fontId="5" fillId="0" borderId="0" xfId="0" applyFont="1" applyAlignment="1">
      <alignment horizontal="center" vertical="center"/>
    </xf>
    <xf numFmtId="0" fontId="6" fillId="0" borderId="0" xfId="0" applyFont="1" applyAlignment="1">
      <alignment horizontal="center" vertical="center"/>
    </xf>
    <xf numFmtId="49" fontId="4" fillId="0" borderId="0" xfId="0" applyNumberFormat="1" applyFont="1" applyBorder="1" applyAlignment="1">
      <alignment horizontal="center" vertical="center"/>
    </xf>
    <xf numFmtId="0" fontId="41" fillId="0" borderId="0" xfId="0" applyFont="1" applyAlignment="1">
      <alignment horizontal="center" vertical="center" wrapText="1" readingOrder="2"/>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41" fillId="0" borderId="0" xfId="0" applyFont="1" applyAlignment="1">
      <alignment horizontal="center" vertical="center"/>
    </xf>
    <xf numFmtId="0" fontId="6" fillId="0" borderId="0" xfId="0" applyFont="1" applyAlignment="1">
      <alignment horizontal="right" vertical="center" readingOrder="2"/>
    </xf>
    <xf numFmtId="0" fontId="41" fillId="0" borderId="0" xfId="0" applyFont="1" applyBorder="1" applyAlignment="1">
      <alignment horizontal="right" vertical="center"/>
    </xf>
    <xf numFmtId="0" fontId="6" fillId="0" borderId="0" xfId="0" applyFont="1" applyAlignment="1">
      <alignment horizontal="right" vertical="center" wrapText="1" readingOrder="2"/>
    </xf>
    <xf numFmtId="0" fontId="4" fillId="0" borderId="1" xfId="0" applyFont="1" applyBorder="1" applyAlignment="1">
      <alignment horizontal="center"/>
    </xf>
    <xf numFmtId="0" fontId="6" fillId="0" borderId="0" xfId="0" applyFont="1" applyFill="1" applyBorder="1" applyAlignment="1">
      <alignment horizontal="center" readingOrder="2"/>
    </xf>
    <xf numFmtId="0" fontId="4" fillId="0" borderId="1" xfId="0" applyFont="1" applyFill="1" applyBorder="1" applyAlignment="1">
      <alignment horizontal="center" readingOrder="2"/>
    </xf>
    <xf numFmtId="0" fontId="6" fillId="0" borderId="0" xfId="0" applyFont="1" applyFill="1" applyBorder="1" applyAlignment="1">
      <alignment horizontal="center" vertical="center" readingOrder="2"/>
    </xf>
    <xf numFmtId="0" fontId="5" fillId="0" borderId="0" xfId="0" applyNumberFormat="1" applyFont="1" applyFill="1" applyBorder="1" applyAlignment="1">
      <alignment horizontal="center" vertical="center"/>
    </xf>
    <xf numFmtId="0" fontId="74" fillId="0" borderId="0" xfId="0" applyFont="1" applyAlignment="1">
      <alignment horizontal="center" vertical="center" wrapText="1" readingOrder="2"/>
    </xf>
    <xf numFmtId="0" fontId="54" fillId="0" borderId="0" xfId="0" applyFont="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74" fillId="0" borderId="0" xfId="0" applyFont="1" applyAlignment="1">
      <alignment horizontal="center" vertical="center"/>
    </xf>
    <xf numFmtId="0" fontId="54" fillId="0" borderId="0" xfId="0" applyFont="1" applyAlignment="1">
      <alignment horizontal="center" vertical="center" wrapText="1" readingOrder="2"/>
    </xf>
    <xf numFmtId="0" fontId="74" fillId="0" borderId="0" xfId="0" applyFont="1" applyAlignment="1">
      <alignment horizontal="center" vertical="center" wrapText="1"/>
    </xf>
    <xf numFmtId="0" fontId="54" fillId="0" borderId="0" xfId="0" applyFont="1" applyAlignment="1">
      <alignment horizontal="center"/>
    </xf>
    <xf numFmtId="49" fontId="44" fillId="0" borderId="0" xfId="0" applyNumberFormat="1" applyFont="1" applyFill="1" applyAlignment="1">
      <alignment horizontal="center" vertical="center"/>
    </xf>
    <xf numFmtId="167" fontId="13" fillId="0" borderId="0" xfId="0" applyNumberFormat="1" applyFont="1" applyFill="1" applyAlignment="1">
      <alignment horizontal="right" vertical="center" readingOrder="2"/>
    </xf>
    <xf numFmtId="0" fontId="14" fillId="2" borderId="0" xfId="0" applyNumberFormat="1" applyFont="1" applyFill="1" applyAlignment="1">
      <alignment horizontal="center" vertical="center" readingOrder="2"/>
    </xf>
    <xf numFmtId="167" fontId="14" fillId="2" borderId="0" xfId="0" applyNumberFormat="1" applyFont="1" applyFill="1" applyAlignment="1">
      <alignment horizontal="center" vertical="center" readingOrder="2"/>
    </xf>
    <xf numFmtId="0" fontId="16" fillId="2" borderId="1" xfId="0" applyNumberFormat="1" applyFont="1" applyFill="1" applyBorder="1" applyAlignment="1">
      <alignment horizontal="center" vertical="center" readingOrder="2"/>
    </xf>
    <xf numFmtId="0" fontId="13" fillId="0" borderId="0" xfId="0" applyNumberFormat="1" applyFont="1" applyFill="1" applyAlignment="1">
      <alignment horizontal="right" vertical="center" readingOrder="2"/>
    </xf>
    <xf numFmtId="0" fontId="44" fillId="0" borderId="0" xfId="0" applyNumberFormat="1" applyFont="1" applyFill="1" applyAlignment="1">
      <alignment horizontal="right" vertical="center" readingOrder="2"/>
    </xf>
    <xf numFmtId="167" fontId="16" fillId="0" borderId="0" xfId="0" applyNumberFormat="1" applyFont="1" applyFill="1" applyBorder="1" applyAlignment="1">
      <alignment horizontal="center" vertical="center" readingOrder="2"/>
    </xf>
    <xf numFmtId="0" fontId="15" fillId="0" borderId="1" xfId="0" applyNumberFormat="1" applyFont="1" applyFill="1" applyBorder="1" applyAlignment="1">
      <alignment horizontal="center" vertical="center" readingOrder="2"/>
    </xf>
    <xf numFmtId="167" fontId="43" fillId="0" borderId="0" xfId="0" applyNumberFormat="1" applyFont="1" applyFill="1" applyAlignment="1">
      <alignment horizontal="right" vertical="center" readingOrder="2"/>
    </xf>
    <xf numFmtId="0" fontId="43" fillId="0" borderId="0" xfId="0" applyNumberFormat="1" applyFont="1" applyFill="1" applyAlignment="1">
      <alignment horizontal="center" vertical="center" readingOrder="2"/>
    </xf>
    <xf numFmtId="49" fontId="44" fillId="0" borderId="0" xfId="0" applyNumberFormat="1" applyFont="1" applyFill="1" applyAlignment="1">
      <alignment horizontal="center" vertical="center" readingOrder="2"/>
    </xf>
    <xf numFmtId="0" fontId="16" fillId="0" borderId="1" xfId="0" applyNumberFormat="1" applyFont="1" applyFill="1" applyBorder="1" applyAlignment="1">
      <alignment horizontal="center" vertical="center" readingOrder="2"/>
    </xf>
    <xf numFmtId="0" fontId="44" fillId="0" borderId="0" xfId="0" applyNumberFormat="1" applyFont="1" applyFill="1" applyBorder="1" applyAlignment="1">
      <alignment horizontal="center" vertical="center" readingOrder="2"/>
    </xf>
    <xf numFmtId="0" fontId="13" fillId="0" borderId="0" xfId="0" applyNumberFormat="1" applyFont="1" applyFill="1" applyAlignment="1">
      <alignment horizontal="center" vertical="center" readingOrder="2"/>
    </xf>
    <xf numFmtId="49" fontId="13" fillId="0" borderId="0" xfId="0" applyNumberFormat="1" applyFont="1" applyFill="1" applyAlignment="1">
      <alignment horizontal="center" vertical="center"/>
    </xf>
    <xf numFmtId="0" fontId="12" fillId="0" borderId="0" xfId="0" applyNumberFormat="1" applyFont="1" applyFill="1" applyAlignment="1">
      <alignment horizontal="right" vertical="center" readingOrder="2"/>
    </xf>
    <xf numFmtId="0" fontId="16" fillId="2" borderId="0" xfId="0" applyNumberFormat="1" applyFont="1" applyFill="1" applyBorder="1" applyAlignment="1">
      <alignment horizontal="center" vertical="center" readingOrder="2"/>
    </xf>
    <xf numFmtId="167" fontId="12" fillId="0" borderId="0" xfId="0" applyNumberFormat="1" applyFont="1" applyFill="1" applyAlignment="1">
      <alignment horizontal="right" vertical="center" readingOrder="2"/>
    </xf>
    <xf numFmtId="49" fontId="13" fillId="0" borderId="0" xfId="0" applyNumberFormat="1" applyFont="1" applyFill="1" applyAlignment="1">
      <alignment horizontal="center" vertical="center" readingOrder="2"/>
    </xf>
    <xf numFmtId="167" fontId="12" fillId="0" borderId="0" xfId="0" applyNumberFormat="1" applyFont="1" applyFill="1" applyAlignment="1">
      <alignment horizontal="center" vertical="center" readingOrder="2"/>
    </xf>
    <xf numFmtId="0" fontId="16"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34" fillId="0" borderId="0" xfId="0" applyFont="1" applyAlignment="1">
      <alignment horizontal="right" vertical="center" wrapText="1" readingOrder="2"/>
    </xf>
    <xf numFmtId="167" fontId="13" fillId="0" borderId="0" xfId="0" applyNumberFormat="1" applyFont="1" applyFill="1" applyAlignment="1">
      <alignment horizontal="right" vertical="center"/>
    </xf>
    <xf numFmtId="0" fontId="55" fillId="0" borderId="0" xfId="0" applyFont="1" applyAlignment="1">
      <alignment horizontal="right" vertical="center" readingOrder="2"/>
    </xf>
    <xf numFmtId="0" fontId="0" fillId="0" borderId="0" xfId="0"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center" vertical="center" wrapText="1" readingOrder="2"/>
    </xf>
    <xf numFmtId="49" fontId="44" fillId="2" borderId="0" xfId="0" applyNumberFormat="1" applyFont="1" applyFill="1" applyAlignment="1">
      <alignment horizontal="right" vertical="center" wrapText="1" readingOrder="2"/>
    </xf>
    <xf numFmtId="2" fontId="44" fillId="0" borderId="0" xfId="0" applyNumberFormat="1" applyFont="1" applyFill="1" applyAlignment="1">
      <alignment horizontal="right" vertical="center" wrapText="1" readingOrder="2"/>
    </xf>
    <xf numFmtId="167" fontId="13" fillId="0" borderId="0" xfId="0" applyNumberFormat="1" applyFont="1" applyFill="1" applyBorder="1" applyAlignment="1">
      <alignment horizontal="center" vertical="center" readingOrder="2"/>
    </xf>
    <xf numFmtId="167" fontId="13" fillId="0" borderId="0" xfId="0" applyNumberFormat="1" applyFont="1" applyFill="1" applyBorder="1" applyAlignment="1">
      <alignment horizontal="right" vertical="center" readingOrder="2"/>
    </xf>
    <xf numFmtId="0" fontId="44" fillId="0" borderId="0" xfId="0" applyNumberFormat="1" applyFont="1" applyFill="1" applyAlignment="1">
      <alignment horizontal="right" vertical="top" wrapText="1" readingOrder="2"/>
    </xf>
    <xf numFmtId="0" fontId="7" fillId="0" borderId="0" xfId="7" applyFont="1" applyAlignment="1">
      <alignment horizontal="center" vertical="center" readingOrder="2"/>
    </xf>
    <xf numFmtId="0" fontId="13" fillId="0" borderId="0"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4" fillId="0" borderId="0" xfId="0" applyNumberFormat="1" applyFont="1" applyAlignment="1">
      <alignment horizontal="center"/>
    </xf>
    <xf numFmtId="0" fontId="60" fillId="0" borderId="0" xfId="7" applyFont="1" applyAlignment="1">
      <alignment horizontal="center"/>
    </xf>
    <xf numFmtId="0" fontId="47" fillId="0" borderId="0" xfId="7" applyFont="1" applyBorder="1" applyAlignment="1">
      <alignment horizontal="center" vertical="center" readingOrder="2"/>
    </xf>
    <xf numFmtId="0" fontId="32" fillId="0" borderId="0" xfId="0" applyFont="1" applyBorder="1" applyAlignment="1">
      <alignment horizontal="center"/>
    </xf>
    <xf numFmtId="0" fontId="15" fillId="0" borderId="0" xfId="0" applyNumberFormat="1" applyFont="1" applyFill="1" applyBorder="1" applyAlignment="1">
      <alignment horizontal="center" vertical="center" readingOrder="2"/>
    </xf>
    <xf numFmtId="167" fontId="44" fillId="0" borderId="0" xfId="0" applyNumberFormat="1" applyFont="1" applyFill="1" applyAlignment="1">
      <alignment horizontal="center" vertical="center" readingOrder="2"/>
    </xf>
    <xf numFmtId="0" fontId="7" fillId="0" borderId="0" xfId="0" applyFont="1" applyAlignment="1">
      <alignment horizontal="center" vertical="center" readingOrder="2"/>
    </xf>
    <xf numFmtId="0" fontId="5" fillId="0" borderId="1" xfId="0" applyFont="1" applyBorder="1" applyAlignment="1">
      <alignment horizontal="center" vertical="center" readingOrder="2"/>
    </xf>
    <xf numFmtId="0" fontId="7" fillId="0" borderId="0" xfId="0" applyFont="1" applyAlignment="1">
      <alignment horizontal="center"/>
    </xf>
    <xf numFmtId="0" fontId="13"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43" fillId="0" borderId="0" xfId="0" applyNumberFormat="1" applyFont="1" applyFill="1" applyBorder="1" applyAlignment="1">
      <alignment horizontal="right" vertical="center" readingOrder="2"/>
    </xf>
    <xf numFmtId="49" fontId="44" fillId="2" borderId="0" xfId="0" applyNumberFormat="1" applyFont="1" applyFill="1" applyAlignment="1">
      <alignment horizontal="right" vertical="center" readingOrder="2"/>
    </xf>
    <xf numFmtId="49" fontId="44" fillId="2" borderId="0" xfId="0" applyNumberFormat="1" applyFont="1" applyFill="1" applyAlignment="1">
      <alignment horizontal="right" vertical="top" wrapText="1" readingOrder="2"/>
    </xf>
    <xf numFmtId="0" fontId="44" fillId="2" borderId="0" xfId="0" applyNumberFormat="1" applyFont="1" applyFill="1" applyAlignment="1">
      <alignment horizontal="center" vertical="center" readingOrder="2"/>
    </xf>
    <xf numFmtId="0" fontId="44" fillId="2" borderId="0" xfId="0" applyNumberFormat="1" applyFont="1" applyFill="1" applyAlignment="1">
      <alignment horizontal="right" vertical="center" readingOrder="2"/>
    </xf>
    <xf numFmtId="0" fontId="16" fillId="2" borderId="0" xfId="0" applyNumberFormat="1" applyFont="1" applyFill="1" applyAlignment="1">
      <alignment horizontal="right" vertical="center" readingOrder="2"/>
    </xf>
    <xf numFmtId="0" fontId="44" fillId="2" borderId="0" xfId="0" applyNumberFormat="1" applyFont="1" applyFill="1" applyAlignment="1">
      <alignment horizontal="right" vertical="center" wrapText="1" readingOrder="2"/>
    </xf>
    <xf numFmtId="0" fontId="15" fillId="2" borderId="1" xfId="0" applyNumberFormat="1" applyFont="1" applyFill="1" applyBorder="1" applyAlignment="1">
      <alignment horizontal="center" vertical="center" readingOrder="2"/>
    </xf>
    <xf numFmtId="0" fontId="14" fillId="2" borderId="0" xfId="0" applyNumberFormat="1" applyFont="1" applyFill="1" applyAlignment="1">
      <alignment horizontal="right" vertical="center" readingOrder="2"/>
    </xf>
    <xf numFmtId="0" fontId="44" fillId="0" borderId="0" xfId="0" applyNumberFormat="1" applyFont="1" applyFill="1" applyAlignment="1">
      <alignment horizontal="right" vertical="center" wrapText="1" readingOrder="2"/>
    </xf>
    <xf numFmtId="0" fontId="14" fillId="0" borderId="0" xfId="0" applyNumberFormat="1" applyFont="1" applyFill="1" applyAlignment="1">
      <alignment horizontal="right" vertical="center" readingOrder="2"/>
    </xf>
    <xf numFmtId="0" fontId="7" fillId="0" borderId="0" xfId="0" applyFont="1" applyAlignment="1">
      <alignment vertical="center" readingOrder="2"/>
    </xf>
    <xf numFmtId="0" fontId="15" fillId="0" borderId="1" xfId="0" applyNumberFormat="1" applyFont="1" applyFill="1" applyBorder="1" applyAlignment="1">
      <alignment horizontal="center" vertical="center" wrapText="1" readingOrder="2"/>
    </xf>
    <xf numFmtId="0" fontId="15" fillId="2" borderId="1" xfId="0" applyNumberFormat="1" applyFont="1" applyFill="1" applyBorder="1" applyAlignment="1">
      <alignment horizontal="center" vertical="center" wrapText="1" readingOrder="2"/>
    </xf>
    <xf numFmtId="0" fontId="3" fillId="0" borderId="0" xfId="0" applyFont="1" applyAlignment="1">
      <alignment horizontal="center" vertical="center"/>
    </xf>
    <xf numFmtId="0" fontId="15" fillId="2" borderId="0" xfId="0" applyNumberFormat="1" applyFont="1" applyFill="1" applyBorder="1" applyAlignment="1">
      <alignment horizontal="center" vertical="center" wrapText="1" readingOrder="2"/>
    </xf>
    <xf numFmtId="167" fontId="13" fillId="0" borderId="1" xfId="0" applyNumberFormat="1" applyFont="1" applyFill="1" applyBorder="1" applyAlignment="1">
      <alignment horizontal="center" vertical="center" readingOrder="2"/>
    </xf>
    <xf numFmtId="49" fontId="44" fillId="0" borderId="0" xfId="0" applyNumberFormat="1" applyFont="1" applyFill="1" applyBorder="1" applyAlignment="1">
      <alignment horizontal="right" vertical="center" readingOrder="2"/>
    </xf>
    <xf numFmtId="0" fontId="51" fillId="0" borderId="0" xfId="0" applyFont="1" applyAlignment="1">
      <alignment horizontal="right" vertical="center"/>
    </xf>
    <xf numFmtId="167" fontId="48" fillId="0" borderId="0" xfId="0" applyNumberFormat="1" applyFont="1" applyFill="1" applyBorder="1" applyAlignment="1">
      <alignment horizontal="center" vertical="center" readingOrder="2"/>
    </xf>
    <xf numFmtId="0" fontId="16" fillId="2" borderId="1" xfId="0" applyNumberFormat="1" applyFont="1" applyFill="1" applyBorder="1" applyAlignment="1">
      <alignment horizontal="center" vertical="center" wrapText="1" readingOrder="2"/>
    </xf>
    <xf numFmtId="0" fontId="16" fillId="2" borderId="0" xfId="0" applyNumberFormat="1" applyFont="1" applyFill="1" applyBorder="1" applyAlignment="1">
      <alignment horizontal="center" vertical="center" wrapText="1" readingOrder="2"/>
    </xf>
    <xf numFmtId="49" fontId="3" fillId="0" borderId="0" xfId="8" applyNumberFormat="1" applyFont="1" applyAlignment="1">
      <alignment horizontal="center" vertical="center"/>
    </xf>
    <xf numFmtId="0" fontId="5" fillId="0" borderId="0" xfId="8" applyFont="1" applyAlignment="1">
      <alignment horizontal="center"/>
    </xf>
    <xf numFmtId="0" fontId="7" fillId="0" borderId="0" xfId="8" applyFont="1" applyAlignment="1">
      <alignment horizontal="center" vertical="center" wrapText="1" readingOrder="2"/>
    </xf>
    <xf numFmtId="0" fontId="7" fillId="0" borderId="0" xfId="8" applyFont="1" applyAlignment="1">
      <alignment horizontal="right" vertical="top" wrapText="1" readingOrder="2"/>
    </xf>
    <xf numFmtId="0" fontId="7" fillId="0" borderId="0" xfId="8" applyFont="1" applyAlignment="1">
      <alignment horizontal="right" vertical="center" wrapText="1" readingOrder="2"/>
    </xf>
    <xf numFmtId="0" fontId="9" fillId="0" borderId="0" xfId="8" applyFont="1" applyAlignment="1">
      <alignment horizontal="center"/>
    </xf>
    <xf numFmtId="0" fontId="3" fillId="0" borderId="0" xfId="8" applyFont="1" applyAlignment="1">
      <alignment horizontal="center" vertical="center"/>
    </xf>
    <xf numFmtId="49" fontId="7" fillId="0" borderId="0" xfId="8" applyNumberFormat="1" applyFont="1" applyAlignment="1">
      <alignment horizontal="center" vertical="center"/>
    </xf>
    <xf numFmtId="0" fontId="7" fillId="0" borderId="0" xfId="8" applyFont="1" applyAlignment="1">
      <alignment horizontal="center" vertical="center"/>
    </xf>
    <xf numFmtId="0" fontId="5" fillId="0" borderId="0" xfId="8" applyFont="1" applyAlignment="1">
      <alignment horizontal="center" wrapText="1"/>
    </xf>
    <xf numFmtId="167" fontId="7" fillId="0" borderId="0" xfId="8" applyNumberFormat="1" applyFont="1" applyBorder="1" applyAlignment="1">
      <alignment vertical="center"/>
    </xf>
    <xf numFmtId="167" fontId="7" fillId="0" borderId="0" xfId="8" applyNumberFormat="1" applyFont="1" applyBorder="1" applyAlignment="1">
      <alignment horizontal="right" vertical="center"/>
    </xf>
    <xf numFmtId="0" fontId="52" fillId="0" borderId="0" xfId="8" applyFont="1" applyAlignment="1">
      <alignment horizontal="center" vertical="center"/>
    </xf>
    <xf numFmtId="0" fontId="52" fillId="0" borderId="1" xfId="8" applyFont="1" applyBorder="1" applyAlignment="1">
      <alignment horizontal="center" vertical="center"/>
    </xf>
    <xf numFmtId="0" fontId="51" fillId="0" borderId="7" xfId="8" applyFont="1" applyBorder="1" applyAlignment="1">
      <alignment horizontal="center" vertical="center"/>
    </xf>
    <xf numFmtId="0" fontId="51" fillId="0" borderId="0" xfId="8" applyFont="1" applyAlignment="1">
      <alignment horizontal="center" vertical="center"/>
    </xf>
    <xf numFmtId="0" fontId="54" fillId="0" borderId="0" xfId="0" applyFont="1" applyAlignment="1">
      <alignment horizontal="center" vertical="center" readingOrder="2"/>
    </xf>
    <xf numFmtId="0" fontId="3" fillId="0" borderId="0" xfId="8" applyFont="1" applyAlignment="1">
      <alignment horizontal="right" vertical="top" wrapText="1" readingOrder="2"/>
    </xf>
    <xf numFmtId="0" fontId="3" fillId="0" borderId="0" xfId="8" applyFont="1" applyAlignment="1">
      <alignment horizontal="right" vertical="center" wrapText="1" readingOrder="2"/>
    </xf>
    <xf numFmtId="0" fontId="3" fillId="0" borderId="0" xfId="8" applyFont="1" applyFill="1" applyAlignment="1">
      <alignment horizontal="right" vertical="top" wrapText="1" readingOrder="2"/>
    </xf>
    <xf numFmtId="0" fontId="9" fillId="0" borderId="0" xfId="8" applyFont="1" applyAlignment="1">
      <alignment horizontal="right" vertical="center" readingOrder="2"/>
    </xf>
    <xf numFmtId="0" fontId="3" fillId="0" borderId="0" xfId="8" applyFont="1" applyBorder="1" applyAlignment="1">
      <alignment horizontal="center" vertical="center"/>
    </xf>
    <xf numFmtId="0" fontId="3" fillId="0" borderId="1" xfId="8" applyFont="1" applyBorder="1" applyAlignment="1">
      <alignment horizontal="center" vertical="center"/>
    </xf>
    <xf numFmtId="0" fontId="56" fillId="0" borderId="0" xfId="0" applyFont="1" applyAlignment="1">
      <alignment horizontal="right" vertical="center" wrapText="1" readingOrder="2"/>
    </xf>
    <xf numFmtId="0" fontId="9" fillId="0" borderId="0" xfId="8" applyFont="1" applyAlignment="1">
      <alignment horizontal="center" vertical="center"/>
    </xf>
    <xf numFmtId="0" fontId="4" fillId="0" borderId="0" xfId="0" applyFont="1" applyAlignment="1">
      <alignment horizontal="center" vertical="center" wrapText="1"/>
    </xf>
    <xf numFmtId="167" fontId="3" fillId="0" borderId="0" xfId="8" applyNumberFormat="1" applyFont="1" applyBorder="1" applyAlignment="1">
      <alignment horizontal="center" vertical="center"/>
    </xf>
    <xf numFmtId="0" fontId="9" fillId="0" borderId="0" xfId="8" applyFont="1" applyFill="1" applyAlignment="1">
      <alignment horizontal="right" vertical="center" readingOrder="2"/>
    </xf>
    <xf numFmtId="0" fontId="7" fillId="0" borderId="0" xfId="8" applyNumberFormat="1" applyFont="1" applyBorder="1" applyAlignment="1">
      <alignment horizontal="center" vertical="center"/>
    </xf>
    <xf numFmtId="0" fontId="3" fillId="0" borderId="0" xfId="8" applyFont="1" applyFill="1" applyAlignment="1">
      <alignment horizontal="right" vertical="center" wrapText="1" readingOrder="2"/>
    </xf>
    <xf numFmtId="0" fontId="52" fillId="0" borderId="1" xfId="8" applyFont="1" applyBorder="1" applyAlignment="1">
      <alignment horizontal="center" vertical="center" wrapText="1"/>
    </xf>
    <xf numFmtId="0" fontId="3" fillId="0" borderId="1" xfId="8" applyFont="1" applyBorder="1" applyAlignment="1">
      <alignment horizontal="center" vertical="center" wrapText="1"/>
    </xf>
    <xf numFmtId="0" fontId="9" fillId="0" borderId="0" xfId="8" applyFont="1" applyAlignment="1">
      <alignment horizontal="right" vertical="top" wrapText="1" readingOrder="2"/>
    </xf>
    <xf numFmtId="0" fontId="7" fillId="2" borderId="0" xfId="8" applyFont="1" applyFill="1" applyAlignment="1">
      <alignment horizontal="right" vertical="top" wrapText="1" readingOrder="2"/>
    </xf>
    <xf numFmtId="0" fontId="3" fillId="0" borderId="0" xfId="0" applyFont="1" applyAlignment="1">
      <alignment horizontal="right" vertical="center" wrapText="1" readingOrder="2"/>
    </xf>
    <xf numFmtId="0" fontId="9" fillId="0" borderId="0" xfId="8" applyFont="1" applyFill="1" applyAlignment="1">
      <alignment horizontal="right" vertical="top" wrapText="1" readingOrder="2"/>
    </xf>
    <xf numFmtId="0" fontId="7" fillId="0" borderId="0" xfId="8" applyFont="1" applyFill="1" applyAlignment="1">
      <alignment horizontal="right" vertical="top" wrapText="1" readingOrder="2"/>
    </xf>
    <xf numFmtId="0" fontId="9" fillId="0" borderId="1" xfId="8" applyFont="1" applyBorder="1" applyAlignment="1">
      <alignment horizontal="center" vertical="top" wrapText="1" readingOrder="2"/>
    </xf>
    <xf numFmtId="0" fontId="7" fillId="0" borderId="0" xfId="8" applyFont="1" applyAlignment="1">
      <alignment horizontal="right" vertical="top" wrapText="1"/>
    </xf>
    <xf numFmtId="0" fontId="5" fillId="0" borderId="0" xfId="8" applyFont="1" applyAlignment="1">
      <alignment horizontal="center" vertical="center"/>
    </xf>
    <xf numFmtId="0" fontId="7" fillId="0" borderId="0" xfId="8" applyFont="1" applyFill="1" applyAlignment="1">
      <alignment horizontal="right" vertical="center" wrapText="1" readingOrder="2"/>
    </xf>
    <xf numFmtId="0" fontId="3" fillId="0" borderId="0" xfId="9" applyFont="1" applyAlignment="1">
      <alignment horizontal="center" vertical="center"/>
    </xf>
    <xf numFmtId="0" fontId="7" fillId="0" borderId="0" xfId="9" applyFont="1" applyAlignment="1">
      <alignment horizontal="right" vertical="center" wrapText="1" readingOrder="2"/>
    </xf>
    <xf numFmtId="0" fontId="9" fillId="0" borderId="0" xfId="9" applyFont="1" applyAlignment="1">
      <alignment horizontal="center" vertical="center"/>
    </xf>
    <xf numFmtId="0" fontId="5" fillId="0" borderId="0" xfId="9" applyFont="1" applyAlignment="1">
      <alignment horizontal="center"/>
    </xf>
    <xf numFmtId="0" fontId="9" fillId="0" borderId="0" xfId="9" applyFont="1" applyAlignment="1">
      <alignment horizontal="right" vertical="center" wrapText="1" readingOrder="2"/>
    </xf>
    <xf numFmtId="167" fontId="3" fillId="0" borderId="17" xfId="9" applyNumberFormat="1" applyFont="1" applyBorder="1" applyAlignment="1">
      <alignment horizontal="center" vertical="center" wrapText="1"/>
    </xf>
    <xf numFmtId="167" fontId="3" fillId="0" borderId="18" xfId="9" applyNumberFormat="1" applyFont="1" applyBorder="1" applyAlignment="1">
      <alignment horizontal="right" vertical="center" wrapText="1"/>
    </xf>
    <xf numFmtId="167" fontId="3" fillId="0" borderId="30" xfId="9" applyNumberFormat="1" applyFont="1" applyBorder="1" applyAlignment="1">
      <alignment horizontal="center" vertical="center" wrapText="1"/>
    </xf>
    <xf numFmtId="167" fontId="3" fillId="0" borderId="27" xfId="9" applyNumberFormat="1" applyFont="1" applyBorder="1" applyAlignment="1">
      <alignment horizontal="center" vertical="center" wrapText="1"/>
    </xf>
    <xf numFmtId="167" fontId="3" fillId="0" borderId="18" xfId="9" applyNumberFormat="1" applyFont="1" applyBorder="1" applyAlignment="1">
      <alignment horizontal="center" vertical="center" wrapText="1"/>
    </xf>
    <xf numFmtId="167" fontId="3" fillId="0" borderId="23" xfId="9" applyNumberFormat="1" applyFont="1" applyBorder="1" applyAlignment="1">
      <alignment horizontal="center" vertical="center" wrapText="1"/>
    </xf>
    <xf numFmtId="167" fontId="3" fillId="0" borderId="25" xfId="9" applyNumberFormat="1" applyFont="1" applyBorder="1" applyAlignment="1">
      <alignment horizontal="center" vertical="center" wrapText="1"/>
    </xf>
    <xf numFmtId="0" fontId="3" fillId="0" borderId="0" xfId="9" applyFont="1" applyAlignment="1">
      <alignment horizontal="right" vertical="center" wrapText="1" readingOrder="2"/>
    </xf>
    <xf numFmtId="0" fontId="51" fillId="0" borderId="2" xfId="0" applyFont="1" applyBorder="1" applyAlignment="1">
      <alignment horizontal="center" vertical="center" readingOrder="2"/>
    </xf>
    <xf numFmtId="0" fontId="5" fillId="0" borderId="0" xfId="9" applyFont="1" applyAlignment="1">
      <alignment horizontal="center" vertical="center"/>
    </xf>
    <xf numFmtId="0" fontId="3" fillId="0" borderId="0" xfId="9" applyFont="1" applyBorder="1" applyAlignment="1">
      <alignment horizontal="right" vertical="center"/>
    </xf>
    <xf numFmtId="167" fontId="3" fillId="0" borderId="32" xfId="9" applyNumberFormat="1" applyFont="1" applyBorder="1" applyAlignment="1">
      <alignment horizontal="center" vertical="center" wrapText="1"/>
    </xf>
    <xf numFmtId="167" fontId="3" fillId="0" borderId="33" xfId="9" applyNumberFormat="1" applyFont="1" applyBorder="1" applyAlignment="1">
      <alignment horizontal="center" vertical="center" wrapText="1"/>
    </xf>
    <xf numFmtId="0" fontId="9" fillId="0" borderId="34"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8" xfId="9" applyFont="1" applyBorder="1" applyAlignment="1">
      <alignment horizontal="center" vertical="center" wrapText="1"/>
    </xf>
    <xf numFmtId="0" fontId="9" fillId="0" borderId="20" xfId="9" applyFont="1" applyBorder="1" applyAlignment="1">
      <alignment horizontal="center" vertical="center" wrapText="1"/>
    </xf>
    <xf numFmtId="0" fontId="9" fillId="0" borderId="21" xfId="9" applyFont="1" applyBorder="1" applyAlignment="1">
      <alignment horizontal="center" vertical="center" wrapText="1"/>
    </xf>
    <xf numFmtId="0" fontId="9" fillId="0" borderId="38" xfId="9" applyFont="1" applyBorder="1" applyAlignment="1">
      <alignment horizontal="center" vertical="center" wrapText="1"/>
    </xf>
    <xf numFmtId="167" fontId="3" fillId="0" borderId="14" xfId="9" applyNumberFormat="1" applyFont="1" applyBorder="1" applyAlignment="1">
      <alignment horizontal="center" vertical="center" wrapText="1"/>
    </xf>
    <xf numFmtId="0" fontId="9" fillId="0" borderId="13" xfId="9" applyFont="1" applyBorder="1" applyAlignment="1">
      <alignment horizontal="center" vertical="center" wrapText="1"/>
    </xf>
    <xf numFmtId="0" fontId="9" fillId="0" borderId="37" xfId="9" applyFont="1" applyBorder="1" applyAlignment="1">
      <alignment horizontal="center" vertical="center" wrapText="1"/>
    </xf>
    <xf numFmtId="0" fontId="9" fillId="0" borderId="33" xfId="9" applyFont="1" applyBorder="1" applyAlignment="1">
      <alignment horizontal="center" vertical="center" wrapText="1"/>
    </xf>
    <xf numFmtId="0" fontId="9" fillId="0" borderId="13" xfId="9" applyFont="1" applyFill="1" applyBorder="1" applyAlignment="1">
      <alignment horizontal="center" vertical="center" wrapText="1"/>
    </xf>
    <xf numFmtId="0" fontId="9" fillId="0" borderId="37" xfId="9" applyFont="1" applyFill="1" applyBorder="1" applyAlignment="1">
      <alignment horizontal="center" vertical="center" wrapText="1"/>
    </xf>
    <xf numFmtId="0" fontId="9" fillId="0" borderId="33" xfId="9" applyFont="1" applyFill="1" applyBorder="1" applyAlignment="1">
      <alignment horizontal="center" vertical="center" wrapText="1"/>
    </xf>
    <xf numFmtId="0" fontId="9" fillId="0" borderId="12" xfId="9" applyFont="1" applyBorder="1" applyAlignment="1">
      <alignment horizontal="center" vertical="center" wrapText="1"/>
    </xf>
    <xf numFmtId="0" fontId="9" fillId="0" borderId="36" xfId="9" applyFont="1" applyBorder="1" applyAlignment="1">
      <alignment horizontal="center" vertical="center" wrapText="1"/>
    </xf>
    <xf numFmtId="0" fontId="9" fillId="0" borderId="32" xfId="9" applyFont="1" applyBorder="1" applyAlignment="1">
      <alignment horizontal="center" vertical="center" wrapText="1"/>
    </xf>
    <xf numFmtId="0" fontId="51" fillId="0" borderId="2" xfId="0" applyFont="1" applyBorder="1" applyAlignment="1">
      <alignment horizontal="center" vertical="center"/>
    </xf>
    <xf numFmtId="0" fontId="9" fillId="0" borderId="0" xfId="9" applyFont="1" applyAlignment="1">
      <alignment horizontal="right" vertical="top" wrapText="1" readingOrder="2"/>
    </xf>
    <xf numFmtId="0" fontId="7" fillId="0" borderId="0" xfId="9" applyFont="1" applyAlignment="1">
      <alignment horizontal="right" vertical="top" wrapText="1" readingOrder="2"/>
    </xf>
    <xf numFmtId="0" fontId="7" fillId="0" borderId="0" xfId="9" applyFont="1" applyFill="1" applyAlignment="1">
      <alignment horizontal="right" vertical="center" wrapText="1" readingOrder="2"/>
    </xf>
    <xf numFmtId="0" fontId="3" fillId="0" borderId="0" xfId="9" applyFont="1" applyBorder="1" applyAlignment="1">
      <alignment horizontal="center" vertical="center"/>
    </xf>
    <xf numFmtId="0" fontId="13" fillId="2" borderId="0" xfId="0" applyFont="1" applyFill="1" applyBorder="1" applyAlignment="1">
      <alignment horizontal="right" vertical="center" wrapText="1" readingOrder="2"/>
    </xf>
    <xf numFmtId="0" fontId="43" fillId="0" borderId="5" xfId="0" applyNumberFormat="1" applyFont="1" applyFill="1" applyBorder="1" applyAlignment="1">
      <alignment horizontal="center" vertical="center" wrapText="1" readingOrder="2"/>
    </xf>
    <xf numFmtId="167" fontId="43" fillId="0" borderId="0" xfId="0" applyNumberFormat="1" applyFont="1" applyFill="1" applyBorder="1" applyAlignment="1">
      <alignment vertical="center" readingOrder="2"/>
    </xf>
    <xf numFmtId="167" fontId="43" fillId="0" borderId="0" xfId="0" applyNumberFormat="1" applyFont="1" applyFill="1" applyAlignment="1">
      <alignment horizontal="center" vertical="center" readingOrder="2"/>
    </xf>
    <xf numFmtId="0" fontId="32" fillId="0" borderId="0" xfId="0" applyFont="1"/>
    <xf numFmtId="0" fontId="37" fillId="0" borderId="0" xfId="0" applyFont="1"/>
    <xf numFmtId="0" fontId="54" fillId="0" borderId="0" xfId="0" applyFont="1" applyAlignment="1">
      <alignment vertical="center"/>
    </xf>
    <xf numFmtId="0" fontId="32" fillId="0" borderId="5" xfId="0" applyFont="1" applyBorder="1"/>
    <xf numFmtId="0" fontId="37" fillId="0" borderId="0" xfId="0" applyFont="1" applyAlignment="1">
      <alignment horizontal="justify" vertical="center" readingOrder="2"/>
    </xf>
    <xf numFmtId="167" fontId="3" fillId="0" borderId="7" xfId="8" applyNumberFormat="1" applyFont="1" applyBorder="1" applyAlignment="1">
      <alignment horizontal="center"/>
    </xf>
    <xf numFmtId="167" fontId="3" fillId="2" borderId="10" xfId="9" applyNumberFormat="1" applyFont="1" applyFill="1" applyBorder="1" applyAlignment="1">
      <alignment horizontal="center" vertical="center"/>
    </xf>
    <xf numFmtId="167" fontId="3" fillId="2" borderId="0" xfId="9" applyNumberFormat="1" applyFont="1" applyFill="1" applyBorder="1" applyAlignment="1">
      <alignment horizontal="center" vertical="center"/>
    </xf>
    <xf numFmtId="0" fontId="3" fillId="0" borderId="5" xfId="9" applyFont="1" applyBorder="1" applyAlignment="1">
      <alignment horizontal="center" vertical="center"/>
    </xf>
    <xf numFmtId="0" fontId="34" fillId="0" borderId="5" xfId="0" applyFont="1" applyBorder="1" applyAlignment="1">
      <alignment horizontal="center" vertical="center" wrapText="1" readingOrder="2"/>
    </xf>
    <xf numFmtId="0" fontId="37" fillId="0" borderId="1" xfId="0" applyFont="1" applyBorder="1" applyAlignment="1">
      <alignment horizontal="center" vertical="center" readingOrder="2"/>
    </xf>
    <xf numFmtId="0" fontId="34" fillId="0" borderId="0" xfId="0" applyFont="1"/>
    <xf numFmtId="0" fontId="37" fillId="0" borderId="0" xfId="0" applyFont="1" applyAlignment="1">
      <alignment horizontal="right"/>
    </xf>
  </cellXfs>
  <cellStyles count="10">
    <cellStyle name="Comma" xfId="2" builtinId="3"/>
    <cellStyle name="Comma 2" xfId="4"/>
    <cellStyle name="Currency 2" xfId="6"/>
    <cellStyle name="Hyperlink" xfId="7" builtinId="8"/>
    <cellStyle name="Normal" xfId="0" builtinId="0"/>
    <cellStyle name="Normal 2" xfId="1"/>
    <cellStyle name="Normal 2 2" xfId="8"/>
    <cellStyle name="Normal 2 3" xfId="9"/>
    <cellStyle name="Normal 3" xfId="5"/>
    <cellStyle name="Normal 4" xfId="3"/>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tableStyleElement type="headerRow" dxfId="6"/>
      <tableStyleElement type="first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0</xdr:row>
      <xdr:rowOff>546100</xdr:rowOff>
    </xdr:from>
    <xdr:to>
      <xdr:col>7</xdr:col>
      <xdr:colOff>2514600</xdr:colOff>
      <xdr:row>0</xdr:row>
      <xdr:rowOff>2710180</xdr:rowOff>
    </xdr:to>
    <xdr:pic>
      <xdr:nvPicPr>
        <xdr:cNvPr id="2" name="Picture 1" descr="موسسه خدمات مالی و حسابداری امیرآتشانی و همکاران"/>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3304900" y="546100"/>
          <a:ext cx="6489700" cy="2164080"/>
        </a:xfrm>
        <a:prstGeom prst="rect">
          <a:avLst/>
        </a:prstGeom>
        <a:ln w="2286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520700</xdr:colOff>
      <xdr:row>3</xdr:row>
      <xdr:rowOff>73025</xdr:rowOff>
    </xdr:from>
    <xdr:to>
      <xdr:col>6</xdr:col>
      <xdr:colOff>539750</xdr:colOff>
      <xdr:row>5</xdr:row>
      <xdr:rowOff>127000</xdr:rowOff>
    </xdr:to>
    <xdr:sp macro="" textlink="">
      <xdr:nvSpPr>
        <xdr:cNvPr id="47110" name="WordArt 6"/>
        <xdr:cNvSpPr>
          <a:spLocks noChangeArrowheads="1" noChangeShapeType="1" noTextEdit="1"/>
        </xdr:cNvSpPr>
      </xdr:nvSpPr>
      <xdr:spPr bwMode="auto">
        <a:xfrm>
          <a:off x="11179492500" y="819150"/>
          <a:ext cx="2749550" cy="403225"/>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0929753"/>
            </a:avLst>
          </a:prstTxWarp>
        </a:bodyPr>
        <a:lstStyle/>
        <a:p>
          <a:pPr algn="r" rtl="1">
            <a:buNone/>
          </a:pPr>
          <a:r>
            <a:rPr lang="fa-IR" sz="2400" b="1" kern="10" spc="0">
              <a:ln w="9525">
                <a:solidFill>
                  <a:srgbClr val="000000"/>
                </a:solidFill>
                <a:round/>
                <a:headEnd/>
                <a:tailEnd/>
              </a:ln>
              <a:solidFill>
                <a:srgbClr val="000000"/>
              </a:solidFill>
              <a:effectLst/>
              <a:latin typeface="Arial Unicode MS"/>
            </a:rPr>
            <a:t>بسم الله الرحمن الرحيم</a:t>
          </a:r>
        </a:p>
      </xdr:txBody>
    </xdr:sp>
    <xdr:clientData/>
  </xdr:twoCellAnchor>
  <xdr:twoCellAnchor>
    <xdr:from>
      <xdr:col>1</xdr:col>
      <xdr:colOff>92075</xdr:colOff>
      <xdr:row>15</xdr:row>
      <xdr:rowOff>168275</xdr:rowOff>
    </xdr:from>
    <xdr:to>
      <xdr:col>7</xdr:col>
      <xdr:colOff>15875</xdr:colOff>
      <xdr:row>34</xdr:row>
      <xdr:rowOff>31750</xdr:rowOff>
    </xdr:to>
    <xdr:grpSp>
      <xdr:nvGrpSpPr>
        <xdr:cNvPr id="47107" name="Group 3"/>
        <xdr:cNvGrpSpPr>
          <a:grpSpLocks/>
        </xdr:cNvGrpSpPr>
      </xdr:nvGrpSpPr>
      <xdr:grpSpPr bwMode="auto">
        <a:xfrm>
          <a:off x="11179333750" y="3009900"/>
          <a:ext cx="4019550" cy="3181350"/>
          <a:chOff x="3631" y="5594"/>
          <a:chExt cx="6360" cy="5369"/>
        </a:xfrm>
      </xdr:grpSpPr>
      <xdr:pic>
        <xdr:nvPicPr>
          <xdr:cNvPr id="6" name="Picture 3"/>
          <xdr:cNvPicPr>
            <a:picLocks noChangeAspect="1" noChangeArrowheads="1"/>
          </xdr:cNvPicPr>
        </xdr:nvPicPr>
        <xdr:blipFill>
          <a:blip xmlns:r="http://schemas.openxmlformats.org/officeDocument/2006/relationships" r:embed="rId1">
            <a:lum bright="70000" contrast="-70000"/>
            <a:grayscl/>
            <a:extLst>
              <a:ext uri="{28A0092B-C50C-407E-A947-70E740481C1C}">
                <a14:useLocalDpi xmlns:a14="http://schemas.microsoft.com/office/drawing/2010/main" val="0"/>
              </a:ext>
            </a:extLst>
          </a:blip>
          <a:srcRect/>
          <a:stretch>
            <a:fillRect/>
          </a:stretch>
        </xdr:blipFill>
        <xdr:spPr bwMode="auto">
          <a:xfrm>
            <a:off x="3631" y="5594"/>
            <a:ext cx="6360" cy="536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108" name="Text Box 4"/>
          <xdr:cNvSpPr txBox="1">
            <a:spLocks noChangeArrowheads="1"/>
          </xdr:cNvSpPr>
        </xdr:nvSpPr>
        <xdr:spPr bwMode="auto">
          <a:xfrm>
            <a:off x="3871" y="6972"/>
            <a:ext cx="5046" cy="271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en-US" sz="1800" b="1" i="0" u="none" strike="noStrike" baseline="0">
                <a:solidFill>
                  <a:srgbClr val="000000"/>
                </a:solidFill>
                <a:latin typeface="Titr"/>
                <a:cs typeface="B Nazanin" panose="00000400000000000000" pitchFamily="2" charset="-78"/>
              </a:rPr>
              <a:t>شرکت سهامي عام نمونه</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صورتهاي مالي</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سال مالي منتهي به 29 اسفند 2</a:t>
            </a:r>
            <a:r>
              <a:rPr lang="en-US" sz="1800" b="0" i="0" u="none" strike="noStrike" baseline="0">
                <a:solidFill>
                  <a:srgbClr val="000000"/>
                </a:solidFill>
                <a:latin typeface="Times New Roman"/>
                <a:cs typeface="B Nazanin" panose="00000400000000000000" pitchFamily="2" charset="-78"/>
              </a:rPr>
              <a:t>X</a:t>
            </a:r>
            <a:r>
              <a:rPr lang="en-US" sz="1800" b="1" i="0" u="none" strike="noStrike" baseline="0">
                <a:solidFill>
                  <a:srgbClr val="000000"/>
                </a:solidFill>
                <a:latin typeface="Titr"/>
                <a:cs typeface="B Nazanin" panose="00000400000000000000" pitchFamily="2" charset="-78"/>
              </a:rPr>
              <a:t>13</a:t>
            </a:r>
          </a:p>
        </xdr:txBody>
      </xdr:sp>
    </xdr:grpSp>
    <xdr:clientData/>
  </xdr:twoCellAnchor>
  <xdr:twoCellAnchor>
    <xdr:from>
      <xdr:col>5</xdr:col>
      <xdr:colOff>476250</xdr:colOff>
      <xdr:row>42</xdr:row>
      <xdr:rowOff>127000</xdr:rowOff>
    </xdr:from>
    <xdr:to>
      <xdr:col>8</xdr:col>
      <xdr:colOff>79375</xdr:colOff>
      <xdr:row>47</xdr:row>
      <xdr:rowOff>136525</xdr:rowOff>
    </xdr:to>
    <xdr:sp macro="" textlink="">
      <xdr:nvSpPr>
        <xdr:cNvPr id="47111" name="Text Box 2"/>
        <xdr:cNvSpPr txBox="1">
          <a:spLocks noChangeArrowheads="1"/>
        </xdr:cNvSpPr>
      </xdr:nvSpPr>
      <xdr:spPr bwMode="auto">
        <a:xfrm>
          <a:off x="11178587625" y="7683500"/>
          <a:ext cx="1651000" cy="882650"/>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fa-IR" sz="1500" b="0" i="0" u="none" strike="noStrike" baseline="0">
              <a:solidFill>
                <a:srgbClr val="000000"/>
              </a:solidFill>
              <a:latin typeface="Traffic"/>
              <a:cs typeface="B Nazanin" panose="00000400000000000000" pitchFamily="2" charset="-78"/>
            </a:rPr>
            <a:t>کميته فني</a:t>
          </a:r>
        </a:p>
        <a:p>
          <a:pPr algn="ctr" rtl="1">
            <a:defRPr sz="1000"/>
          </a:pPr>
          <a:r>
            <a:rPr lang="fa-IR" sz="1600" b="0" i="0" u="none" strike="noStrike" baseline="0">
              <a:solidFill>
                <a:srgbClr val="000000"/>
              </a:solidFill>
              <a:latin typeface="Traffic"/>
              <a:cs typeface="B Nazanin" panose="00000400000000000000" pitchFamily="2" charset="-78"/>
            </a:rPr>
            <a:t>1394</a:t>
          </a:r>
        </a:p>
        <a:p>
          <a:pPr algn="ctr" rtl="1">
            <a:defRPr sz="1000"/>
          </a:pPr>
          <a:endParaRPr lang="fa-IR" sz="1600" b="0" i="0" u="none" strike="noStrike" baseline="0">
            <a:solidFill>
              <a:srgbClr val="000000"/>
            </a:solidFill>
            <a:latin typeface="Traffic"/>
            <a:cs typeface="B Nazanin" panose="00000400000000000000" pitchFamily="2" charset="-7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526763</xdr:colOff>
      <xdr:row>1</xdr:row>
      <xdr:rowOff>114011</xdr:rowOff>
    </xdr:from>
    <xdr:to>
      <xdr:col>6</xdr:col>
      <xdr:colOff>148938</xdr:colOff>
      <xdr:row>3</xdr:row>
      <xdr:rowOff>284307</xdr:rowOff>
    </xdr:to>
    <xdr:pic>
      <xdr:nvPicPr>
        <xdr:cNvPr id="8" name="Picture 1" descr="Description: 323536_utkex8N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3519744" y="356466"/>
          <a:ext cx="990311" cy="759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683675</xdr:colOff>
      <xdr:row>3</xdr:row>
      <xdr:rowOff>46235</xdr:rowOff>
    </xdr:from>
    <xdr:to>
      <xdr:col>10</xdr:col>
      <xdr:colOff>13749</xdr:colOff>
      <xdr:row>5</xdr:row>
      <xdr:rowOff>74746</xdr:rowOff>
    </xdr:to>
    <xdr:grpSp>
      <xdr:nvGrpSpPr>
        <xdr:cNvPr id="50177" name="Group 1"/>
        <xdr:cNvGrpSpPr>
          <a:grpSpLocks/>
        </xdr:cNvGrpSpPr>
      </xdr:nvGrpSpPr>
      <xdr:grpSpPr bwMode="auto">
        <a:xfrm>
          <a:off x="9791083001" y="712985"/>
          <a:ext cx="2060574" cy="515344"/>
          <a:chOff x="-96" y="1437"/>
          <a:chExt cx="3300" cy="804"/>
        </a:xfrm>
      </xdr:grpSpPr>
      <xdr:sp macro="" textlink="">
        <xdr:nvSpPr>
          <xdr:cNvPr id="50178" name="WordArt 2"/>
          <xdr:cNvSpPr>
            <a:spLocks noChangeArrowheads="1" noChangeShapeType="1" noTextEdit="1"/>
          </xdr:cNvSpPr>
        </xdr:nvSpPr>
        <xdr:spPr bwMode="auto">
          <a:xfrm rot="19543552">
            <a:off x="51" y="1600"/>
            <a:ext cx="3075" cy="641"/>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r" rtl="1">
              <a:buNone/>
            </a:pPr>
            <a:r>
              <a:rPr lang="fa-IR" sz="1200" b="1" kern="10" spc="0">
                <a:ln w="9525">
                  <a:solidFill>
                    <a:srgbClr val="000000"/>
                  </a:solidFill>
                  <a:round/>
                  <a:headEnd/>
                  <a:tailEnd/>
                </a:ln>
                <a:solidFill>
                  <a:srgbClr val="000000"/>
                </a:solidFill>
                <a:effectLst/>
                <a:cs typeface="B Titr" panose="00000700000000000000" pitchFamily="2" charset="-78"/>
              </a:rPr>
              <a:t>روي کاغذ سربرگ‌ار شرکت تايپ شود.</a:t>
            </a:r>
          </a:p>
        </xdr:txBody>
      </xdr:sp>
      <xdr:sp macro="" textlink="">
        <xdr:nvSpPr>
          <xdr:cNvPr id="50179" name="Rectangle 3"/>
          <xdr:cNvSpPr>
            <a:spLocks noChangeArrowheads="1"/>
          </xdr:cNvSpPr>
        </xdr:nvSpPr>
        <xdr:spPr bwMode="auto">
          <a:xfrm rot="2969667">
            <a:off x="1180" y="161"/>
            <a:ext cx="747" cy="3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ghale\&#1575;&#1705;&#1587;&#1604;\&#1705;&#1575;&#1585;&#1576;&#1585;&#1583;%20&#1575;&#1705;&#1587;&#1604;\&#1705;&#1575;&#1585;&#1576;&#1585;&#1583;%20&#1575;&#1705;&#1587;&#1604;%20&#1580;&#1575;&#1605;&#1593;%20-%202013\&#1580;&#1607;&#1578;%20&#1608;&#1740;&#1585;&#1575;&#1740;&#1588;%20&#1606;&#1607;&#1575;&#1740;&#1740;\CD%20Excel%20for%20Accountants%20and%20Auditors\Chapter%2009\NP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ghale\&#1575;&#1705;&#1587;&#1604;\&#1705;&#1575;&#1585;&#1576;&#1585;&#1583;%20&#1575;&#1705;&#1587;&#1604;\&#1705;&#1575;&#1585;&#1576;&#1585;&#1583;%20&#1575;&#1705;&#1587;&#1604;%20&#1580;&#1575;&#1605;&#1593;%20-%202013\&#1580;&#1607;&#1578;%20&#1608;&#1740;&#1585;&#1575;&#1740;&#1588;%20&#1606;&#1607;&#1575;&#1740;&#1740;\CD%20Excel%20for%20Accountants%20and%20Auditors\Chapter%2009\NP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ectron14\&#1583;&#1575;&#1585;&#1575;&#1574;&#1740;&#1607;&#1575;\COST%20ACC\&#1576;&#1607;&#1575;&#1740;%20&#1578;&#1605;&#1575;&#1605;%20&#1588;&#1583;&#1607;%20%20&#1588;&#1588;%20&#1605;&#1575;&#1607;&#1607;\cost%20BASE--1-2\AX-85_PLAN-old%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adali\Downloads\&#1581;&#1587;&#1575;&#1576;&#1585;&#1587;%20&#1576;&#1587;&#1662;&#1575;&#1585;\&#1581;&#1587;&#1575;&#1576;&#1585;&#1587;&#1610;%20&#1575;&#1603;&#1587;&#1604;&#1610;%20&#1576;&#1587;&#1662;&#1575;&#1585;%20139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Asghari\Desktop\&#1581;&#1587;&#1575;&#1576;&#1585;&#1587;%20&#1576;&#1587;&#1662;&#1575;&#1585;\&#1581;&#1587;&#1575;&#1576;&#1585;&#1587;&#1610;%20&#1575;&#1603;&#1587;&#1604;&#1610;%20&#1576;&#1587;&#1662;&#1575;&#1585;%20139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_&#1601;&#1585;&#1605;&#1578;%20&#1580;&#1583;&#1610;&#1583;%20&#1589;&#1608;&#1585;&#1578;%20&#1605;&#1575;&#1604;&#1610;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کتاب"/>
      <sheetName val="NPV"/>
      <sheetName val="XNPV-example"/>
      <sheetName val="XNPV-solved"/>
      <sheetName val="Sheet3"/>
    </sheetNames>
    <sheetDataSet>
      <sheetData sheetId="0"/>
      <sheetData sheetId="1">
        <row r="2">
          <cell r="C2">
            <v>0.2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کتاب"/>
      <sheetName val="NPV"/>
      <sheetName val="XNPV-example"/>
      <sheetName val="XNPV-solved"/>
      <sheetName val="Sheet3"/>
    </sheetNames>
    <sheetDataSet>
      <sheetData sheetId="0"/>
      <sheetData sheetId="1">
        <row r="2">
          <cell r="C2">
            <v>0.2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2_1"/>
      <sheetName val="104"/>
      <sheetName val="PERSONEL"/>
      <sheetName val="SARBAR"/>
      <sheetName val="تفكيك هزينه هاي ثابت و متغیر"/>
      <sheetName val="كاركرد 9 ماهه"/>
      <sheetName val="نرخ جذب"/>
      <sheetName val="نرخ فورج خريداري شده "/>
      <sheetName val="1"/>
      <sheetName val="2"/>
      <sheetName val="3"/>
      <sheetName val="4"/>
      <sheetName val="5"/>
      <sheetName val="6"/>
      <sheetName val="7"/>
      <sheetName val="8"/>
      <sheetName val="9"/>
      <sheetName val="10"/>
      <sheetName val="11"/>
      <sheetName val="هزينه هاي اداري و تشكيلاتي"/>
      <sheetName val="نرخ بهاي تمام شده"/>
      <sheetName val="قيمت تمام شده ماهانه"/>
      <sheetName val="INCOME"/>
      <sheetName val="سود و زيان بتفكيك محصو لات "/>
      <sheetName val="وصول وجه فروش "/>
      <sheetName val="پرداخت بهاي مواد"/>
      <sheetName val="TAFKIK SARBAR"/>
      <sheetName val="TAFKIK DASTMOZD"/>
      <sheetName val="پيش دريافت و برگشت سپرده"/>
      <sheetName val="بودجه دارائيهاي ثابت مورد نياز"/>
      <sheetName val="وامهاي در يافتي"/>
      <sheetName val="بودجه نقدي"/>
      <sheetName val="12"/>
      <sheetName val="13"/>
      <sheetName val="14"/>
      <sheetName val="15"/>
      <sheetName val="16"/>
      <sheetName val="17"/>
      <sheetName val="18"/>
      <sheetName val="19"/>
      <sheetName val="109"/>
      <sheetName val="فهرست"/>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v>10000000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sheetData sheetId="35"/>
      <sheetData sheetId="36"/>
      <sheetData sheetId="37"/>
      <sheetData sheetId="38"/>
      <sheetData sheetId="39"/>
      <sheetData sheetId="40"/>
      <sheetData sheetId="41" refreshError="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دفتر"/>
      <sheetName val="تراز "/>
      <sheetName val="کاربرگ ها"/>
      <sheetName val="رسیدگی ها"/>
      <sheetName val="کاربرگ معین حسابهای دایم "/>
      <sheetName val="کاربرگ تفظیلی حسابهای دایم "/>
      <sheetName val="کاربرگ تفظیلی حسابهای موقت "/>
      <sheetName val="اقلام راکد"/>
    </sheetNames>
    <sheetDataSet>
      <sheetData sheetId="0" refreshError="1"/>
      <sheetData sheetId="1" refreshError="1"/>
      <sheetData sheetId="2" refreshError="1"/>
      <sheetData sheetId="3"/>
      <sheetData sheetId="4" refreshError="1"/>
      <sheetData sheetId="5">
        <row r="1">
          <cell r="L1" t="str">
            <v>صنایع بسپار تحریر آسیا (سهامی خاص)</v>
          </cell>
        </row>
        <row r="2">
          <cell r="L2" t="str">
            <v>كاربرگ فرعي</v>
          </cell>
        </row>
        <row r="3">
          <cell r="L3" t="str">
            <v>94/12/29</v>
          </cell>
        </row>
        <row r="4">
          <cell r="M4" t="str">
            <v>گردش طی دوره</v>
          </cell>
        </row>
        <row r="5">
          <cell r="L5" t="str">
            <v>1393/12/29</v>
          </cell>
          <cell r="M5" t="str">
            <v>بدهکار</v>
          </cell>
          <cell r="N5" t="str">
            <v>بستانکار</v>
          </cell>
          <cell r="O5" t="str">
            <v>1394/12/29</v>
          </cell>
        </row>
        <row r="6">
          <cell r="L6">
            <v>63300000000</v>
          </cell>
          <cell r="M6">
            <v>53200000000</v>
          </cell>
          <cell r="N6">
            <v>-16300000000</v>
          </cell>
          <cell r="O6">
            <v>100200000000</v>
          </cell>
        </row>
        <row r="7">
          <cell r="M7">
            <v>1180895100</v>
          </cell>
          <cell r="N7">
            <v>-1180895100</v>
          </cell>
          <cell r="O7">
            <v>0</v>
          </cell>
        </row>
        <row r="8">
          <cell r="L8">
            <v>638235762</v>
          </cell>
          <cell r="M8">
            <v>0</v>
          </cell>
          <cell r="N8">
            <v>0</v>
          </cell>
          <cell r="O8">
            <v>638235762</v>
          </cell>
        </row>
        <row r="9">
          <cell r="M9">
            <v>410000000</v>
          </cell>
          <cell r="N9">
            <v>0</v>
          </cell>
          <cell r="O9">
            <v>410000000</v>
          </cell>
        </row>
        <row r="10">
          <cell r="L10">
            <v>100000000</v>
          </cell>
          <cell r="M10">
            <v>0</v>
          </cell>
          <cell r="N10">
            <v>0</v>
          </cell>
          <cell r="O10">
            <v>100000000</v>
          </cell>
        </row>
        <row r="11">
          <cell r="M11">
            <v>31830000000</v>
          </cell>
          <cell r="N11">
            <v>-2200000000</v>
          </cell>
          <cell r="O11">
            <v>29630000000</v>
          </cell>
        </row>
        <row r="12">
          <cell r="M12">
            <v>400000000</v>
          </cell>
          <cell r="N12">
            <v>0</v>
          </cell>
          <cell r="O12">
            <v>400000000</v>
          </cell>
        </row>
        <row r="13">
          <cell r="M13">
            <v>5000000</v>
          </cell>
          <cell r="N13">
            <v>-5000000</v>
          </cell>
          <cell r="O13">
            <v>0</v>
          </cell>
        </row>
        <row r="14">
          <cell r="M14">
            <v>22848000000</v>
          </cell>
          <cell r="N14">
            <v>-22848000000</v>
          </cell>
          <cell r="O14">
            <v>0</v>
          </cell>
        </row>
        <row r="15">
          <cell r="M15">
            <v>103550000</v>
          </cell>
          <cell r="N15">
            <v>-103550000</v>
          </cell>
          <cell r="O15">
            <v>0</v>
          </cell>
        </row>
        <row r="16">
          <cell r="M16">
            <v>1730483377</v>
          </cell>
          <cell r="N16">
            <v>-1730483377</v>
          </cell>
          <cell r="O16">
            <v>0</v>
          </cell>
        </row>
        <row r="17">
          <cell r="M17">
            <v>200000000</v>
          </cell>
          <cell r="N17">
            <v>-200000000</v>
          </cell>
          <cell r="O17">
            <v>0</v>
          </cell>
        </row>
        <row r="18">
          <cell r="M18">
            <v>600000000</v>
          </cell>
          <cell r="N18">
            <v>-400000000</v>
          </cell>
          <cell r="O18">
            <v>200000000</v>
          </cell>
        </row>
        <row r="19">
          <cell r="M19">
            <v>350000000</v>
          </cell>
          <cell r="N19">
            <v>-350000000</v>
          </cell>
          <cell r="O19">
            <v>0</v>
          </cell>
        </row>
        <row r="20">
          <cell r="L20">
            <v>60471125299</v>
          </cell>
          <cell r="M20">
            <v>1093936489</v>
          </cell>
          <cell r="N20">
            <v>0</v>
          </cell>
          <cell r="O20">
            <v>61565061788</v>
          </cell>
        </row>
        <row r="21">
          <cell r="L21">
            <v>39638251213</v>
          </cell>
          <cell r="M21">
            <v>6571665785</v>
          </cell>
          <cell r="N21">
            <v>-39638251213</v>
          </cell>
          <cell r="O21">
            <v>6571665785</v>
          </cell>
        </row>
        <row r="22">
          <cell r="L22">
            <v>33543253139</v>
          </cell>
          <cell r="M22">
            <v>38697315882</v>
          </cell>
          <cell r="N22">
            <v>-33543253139</v>
          </cell>
          <cell r="O22">
            <v>38697315882</v>
          </cell>
        </row>
        <row r="23">
          <cell r="L23">
            <v>8574772625</v>
          </cell>
          <cell r="M23">
            <v>0</v>
          </cell>
          <cell r="N23">
            <v>0</v>
          </cell>
          <cell r="O23">
            <v>8574772625</v>
          </cell>
        </row>
        <row r="24">
          <cell r="L24">
            <v>7168768000</v>
          </cell>
          <cell r="M24">
            <v>19577809309</v>
          </cell>
          <cell r="N24">
            <v>-21314365890</v>
          </cell>
          <cell r="O24">
            <v>5432211419</v>
          </cell>
        </row>
        <row r="25">
          <cell r="L25">
            <v>4209637269</v>
          </cell>
          <cell r="M25">
            <v>0</v>
          </cell>
          <cell r="N25">
            <v>0</v>
          </cell>
          <cell r="O25">
            <v>4209637269</v>
          </cell>
        </row>
        <row r="26">
          <cell r="L26">
            <v>3210837604</v>
          </cell>
          <cell r="M26">
            <v>0</v>
          </cell>
          <cell r="N26">
            <v>0</v>
          </cell>
          <cell r="O26">
            <v>3210837604</v>
          </cell>
        </row>
        <row r="27">
          <cell r="L27">
            <v>2293261200</v>
          </cell>
          <cell r="M27">
            <v>1884610000</v>
          </cell>
          <cell r="N27">
            <v>-3453021200</v>
          </cell>
          <cell r="O27">
            <v>724850000</v>
          </cell>
        </row>
        <row r="28">
          <cell r="L28">
            <v>1730483377</v>
          </cell>
          <cell r="M28">
            <v>0</v>
          </cell>
          <cell r="N28">
            <v>-1730483377</v>
          </cell>
          <cell r="O28">
            <v>0</v>
          </cell>
        </row>
        <row r="29">
          <cell r="L29">
            <v>1466013600</v>
          </cell>
          <cell r="M29">
            <v>10834000</v>
          </cell>
          <cell r="N29">
            <v>-1476847600</v>
          </cell>
          <cell r="O29">
            <v>0</v>
          </cell>
        </row>
        <row r="30">
          <cell r="L30">
            <v>718214364</v>
          </cell>
          <cell r="M30">
            <v>741199999</v>
          </cell>
          <cell r="N30">
            <v>-1459414363</v>
          </cell>
          <cell r="O30">
            <v>0</v>
          </cell>
        </row>
        <row r="31">
          <cell r="L31">
            <v>121868024</v>
          </cell>
          <cell r="M31">
            <v>0</v>
          </cell>
          <cell r="N31">
            <v>-35000000</v>
          </cell>
          <cell r="O31">
            <v>86868024</v>
          </cell>
        </row>
        <row r="32">
          <cell r="L32">
            <v>99159360</v>
          </cell>
          <cell r="M32">
            <v>0</v>
          </cell>
          <cell r="N32">
            <v>-70798000</v>
          </cell>
          <cell r="O32">
            <v>28361360</v>
          </cell>
        </row>
        <row r="33">
          <cell r="M33">
            <v>485329239</v>
          </cell>
          <cell r="N33">
            <v>-486010736</v>
          </cell>
          <cell r="O33">
            <v>-681497</v>
          </cell>
        </row>
        <row r="34">
          <cell r="L34">
            <v>62673660</v>
          </cell>
          <cell r="M34">
            <v>955808292</v>
          </cell>
          <cell r="N34">
            <v>-905371138</v>
          </cell>
          <cell r="O34">
            <v>113110814</v>
          </cell>
        </row>
        <row r="35">
          <cell r="L35">
            <v>41523417</v>
          </cell>
          <cell r="M35">
            <v>51775000</v>
          </cell>
          <cell r="N35">
            <v>-51775000</v>
          </cell>
          <cell r="O35">
            <v>41523417</v>
          </cell>
        </row>
        <row r="36">
          <cell r="L36">
            <v>29139274</v>
          </cell>
          <cell r="M36">
            <v>0</v>
          </cell>
          <cell r="N36">
            <v>0</v>
          </cell>
          <cell r="O36">
            <v>29139274</v>
          </cell>
        </row>
        <row r="37">
          <cell r="L37">
            <v>5110560</v>
          </cell>
          <cell r="M37">
            <v>473044740</v>
          </cell>
          <cell r="N37">
            <v>-438660690</v>
          </cell>
          <cell r="O37">
            <v>39494610</v>
          </cell>
        </row>
        <row r="38">
          <cell r="L38">
            <v>3196800</v>
          </cell>
          <cell r="M38">
            <v>6758000</v>
          </cell>
          <cell r="N38">
            <v>-9954800</v>
          </cell>
          <cell r="O38">
            <v>0</v>
          </cell>
        </row>
        <row r="39">
          <cell r="L39">
            <v>1006560</v>
          </cell>
          <cell r="M39">
            <v>37605000</v>
          </cell>
          <cell r="N39">
            <v>-38611560</v>
          </cell>
          <cell r="O39">
            <v>0</v>
          </cell>
        </row>
        <row r="40">
          <cell r="M40">
            <v>58518366750</v>
          </cell>
          <cell r="N40">
            <v>-58494635500</v>
          </cell>
          <cell r="O40">
            <v>23731250</v>
          </cell>
        </row>
        <row r="41">
          <cell r="M41">
            <v>11772000</v>
          </cell>
          <cell r="N41">
            <v>-11772000</v>
          </cell>
          <cell r="O41">
            <v>0</v>
          </cell>
        </row>
        <row r="42">
          <cell r="M42">
            <v>180501602</v>
          </cell>
          <cell r="N42">
            <v>-180501602</v>
          </cell>
          <cell r="O42">
            <v>0</v>
          </cell>
        </row>
        <row r="43">
          <cell r="M43">
            <v>11308750</v>
          </cell>
          <cell r="N43">
            <v>-11308750</v>
          </cell>
          <cell r="O43">
            <v>0</v>
          </cell>
        </row>
        <row r="44">
          <cell r="M44">
            <v>20786390</v>
          </cell>
          <cell r="N44">
            <v>-20786390</v>
          </cell>
          <cell r="O44">
            <v>0</v>
          </cell>
        </row>
        <row r="45">
          <cell r="M45">
            <v>40466250</v>
          </cell>
          <cell r="N45">
            <v>-40466250</v>
          </cell>
          <cell r="O45">
            <v>0</v>
          </cell>
        </row>
        <row r="46">
          <cell r="M46">
            <v>39955258</v>
          </cell>
          <cell r="N46">
            <v>-39955258</v>
          </cell>
          <cell r="O46">
            <v>0</v>
          </cell>
        </row>
        <row r="47">
          <cell r="M47">
            <v>68205660</v>
          </cell>
          <cell r="N47">
            <v>-68205660</v>
          </cell>
          <cell r="O47">
            <v>0</v>
          </cell>
        </row>
        <row r="48">
          <cell r="M48">
            <v>25080900</v>
          </cell>
          <cell r="N48">
            <v>-25080900</v>
          </cell>
          <cell r="O48">
            <v>0</v>
          </cell>
        </row>
        <row r="49">
          <cell r="M49">
            <v>50299140</v>
          </cell>
          <cell r="N49">
            <v>-50299140</v>
          </cell>
          <cell r="O49">
            <v>0</v>
          </cell>
        </row>
        <row r="50">
          <cell r="M50">
            <v>1157447132</v>
          </cell>
          <cell r="N50">
            <v>-1007447132</v>
          </cell>
          <cell r="O50">
            <v>150000000</v>
          </cell>
        </row>
        <row r="51">
          <cell r="M51">
            <v>427000000</v>
          </cell>
          <cell r="N51">
            <v>-427000000</v>
          </cell>
          <cell r="O51">
            <v>0</v>
          </cell>
        </row>
        <row r="52">
          <cell r="M52">
            <v>72669210</v>
          </cell>
          <cell r="N52">
            <v>-72669210</v>
          </cell>
          <cell r="O52">
            <v>0</v>
          </cell>
        </row>
        <row r="53">
          <cell r="M53">
            <v>118786565</v>
          </cell>
          <cell r="N53">
            <v>-118786565</v>
          </cell>
          <cell r="O53">
            <v>0</v>
          </cell>
        </row>
        <row r="54">
          <cell r="M54">
            <v>2256710930</v>
          </cell>
          <cell r="N54">
            <v>-2256710930</v>
          </cell>
          <cell r="O54">
            <v>0</v>
          </cell>
        </row>
        <row r="55">
          <cell r="M55">
            <v>105459680</v>
          </cell>
          <cell r="N55">
            <v>-105459680</v>
          </cell>
          <cell r="O55">
            <v>0</v>
          </cell>
        </row>
        <row r="56">
          <cell r="M56">
            <v>25548510</v>
          </cell>
          <cell r="N56">
            <v>-25548510</v>
          </cell>
          <cell r="O56">
            <v>0</v>
          </cell>
        </row>
        <row r="57">
          <cell r="M57">
            <v>64337250</v>
          </cell>
          <cell r="N57">
            <v>-64337250</v>
          </cell>
          <cell r="O57">
            <v>0</v>
          </cell>
        </row>
        <row r="58">
          <cell r="M58">
            <v>35777070</v>
          </cell>
          <cell r="N58">
            <v>-35777070</v>
          </cell>
          <cell r="O58">
            <v>0</v>
          </cell>
        </row>
        <row r="59">
          <cell r="M59">
            <v>5304594</v>
          </cell>
          <cell r="N59">
            <v>-5304594</v>
          </cell>
          <cell r="O59">
            <v>0</v>
          </cell>
        </row>
        <row r="60">
          <cell r="M60">
            <v>113691360</v>
          </cell>
          <cell r="N60">
            <v>-113691360</v>
          </cell>
          <cell r="O60">
            <v>0</v>
          </cell>
        </row>
        <row r="61">
          <cell r="M61">
            <v>163721270</v>
          </cell>
          <cell r="N61">
            <v>-163721270</v>
          </cell>
          <cell r="O61">
            <v>0</v>
          </cell>
        </row>
        <row r="62">
          <cell r="M62">
            <v>87562316</v>
          </cell>
          <cell r="N62">
            <v>-87562316</v>
          </cell>
          <cell r="O62">
            <v>0</v>
          </cell>
        </row>
        <row r="63">
          <cell r="M63">
            <v>26152370</v>
          </cell>
          <cell r="N63">
            <v>-26152370</v>
          </cell>
          <cell r="O63">
            <v>0</v>
          </cell>
        </row>
        <row r="64">
          <cell r="M64">
            <v>44791370</v>
          </cell>
          <cell r="N64">
            <v>-44791370</v>
          </cell>
          <cell r="O64">
            <v>0</v>
          </cell>
        </row>
        <row r="65">
          <cell r="M65">
            <v>53300000</v>
          </cell>
          <cell r="N65">
            <v>-53300000</v>
          </cell>
          <cell r="O65">
            <v>0</v>
          </cell>
        </row>
        <row r="66">
          <cell r="M66">
            <v>541185000</v>
          </cell>
          <cell r="N66">
            <v>-518235000</v>
          </cell>
          <cell r="O66">
            <v>22950000</v>
          </cell>
        </row>
        <row r="67">
          <cell r="M67">
            <v>73652342</v>
          </cell>
          <cell r="N67">
            <v>-73652342</v>
          </cell>
          <cell r="O67">
            <v>0</v>
          </cell>
        </row>
        <row r="68">
          <cell r="M68">
            <v>419983540</v>
          </cell>
          <cell r="N68">
            <v>-419983540</v>
          </cell>
          <cell r="O68">
            <v>0</v>
          </cell>
        </row>
        <row r="69">
          <cell r="M69">
            <v>47116558</v>
          </cell>
          <cell r="N69">
            <v>-47116558</v>
          </cell>
          <cell r="O69">
            <v>0</v>
          </cell>
        </row>
        <row r="70">
          <cell r="M70">
            <v>70446249</v>
          </cell>
          <cell r="N70">
            <v>-70446249</v>
          </cell>
          <cell r="O70">
            <v>0</v>
          </cell>
        </row>
        <row r="71">
          <cell r="M71">
            <v>45096180</v>
          </cell>
          <cell r="N71">
            <v>-45096180</v>
          </cell>
          <cell r="O71">
            <v>0</v>
          </cell>
        </row>
        <row r="72">
          <cell r="M72">
            <v>44185330</v>
          </cell>
          <cell r="N72">
            <v>-44185330</v>
          </cell>
          <cell r="O72">
            <v>0</v>
          </cell>
        </row>
        <row r="73">
          <cell r="M73">
            <v>102521476</v>
          </cell>
          <cell r="N73">
            <v>-102521476</v>
          </cell>
          <cell r="O73">
            <v>0</v>
          </cell>
        </row>
        <row r="74">
          <cell r="M74">
            <v>28596150</v>
          </cell>
          <cell r="N74">
            <v>-28596150</v>
          </cell>
          <cell r="O74">
            <v>0</v>
          </cell>
        </row>
        <row r="75">
          <cell r="M75">
            <v>49529055</v>
          </cell>
          <cell r="N75">
            <v>-49529055</v>
          </cell>
          <cell r="O75">
            <v>0</v>
          </cell>
        </row>
        <row r="76">
          <cell r="M76">
            <v>30868800</v>
          </cell>
          <cell r="N76">
            <v>-30868800</v>
          </cell>
          <cell r="O76">
            <v>0</v>
          </cell>
        </row>
        <row r="77">
          <cell r="M77">
            <v>9448211888</v>
          </cell>
          <cell r="N77">
            <v>-9448211888</v>
          </cell>
          <cell r="O77">
            <v>0</v>
          </cell>
        </row>
        <row r="78">
          <cell r="M78">
            <v>53655250</v>
          </cell>
          <cell r="N78">
            <v>-53655250</v>
          </cell>
          <cell r="O78">
            <v>0</v>
          </cell>
        </row>
        <row r="79">
          <cell r="M79">
            <v>20350300</v>
          </cell>
          <cell r="N79">
            <v>-20350300</v>
          </cell>
          <cell r="O79">
            <v>0</v>
          </cell>
        </row>
        <row r="80">
          <cell r="M80">
            <v>34111550</v>
          </cell>
          <cell r="N80">
            <v>-34111550</v>
          </cell>
          <cell r="O80">
            <v>0</v>
          </cell>
        </row>
        <row r="81">
          <cell r="M81">
            <v>10622050</v>
          </cell>
          <cell r="N81">
            <v>-10622050</v>
          </cell>
          <cell r="O81">
            <v>0</v>
          </cell>
        </row>
        <row r="82">
          <cell r="M82">
            <v>30441120</v>
          </cell>
          <cell r="N82">
            <v>-30441120</v>
          </cell>
          <cell r="O82">
            <v>0</v>
          </cell>
        </row>
        <row r="83">
          <cell r="M83">
            <v>41824390</v>
          </cell>
          <cell r="N83">
            <v>-41824390</v>
          </cell>
          <cell r="O83">
            <v>0</v>
          </cell>
        </row>
        <row r="84">
          <cell r="M84">
            <v>33070600</v>
          </cell>
          <cell r="N84">
            <v>-33070600</v>
          </cell>
          <cell r="O84">
            <v>0</v>
          </cell>
        </row>
        <row r="85">
          <cell r="M85">
            <v>75022040</v>
          </cell>
          <cell r="N85">
            <v>-75022040</v>
          </cell>
          <cell r="O85">
            <v>0</v>
          </cell>
        </row>
        <row r="86">
          <cell r="M86">
            <v>910012660</v>
          </cell>
          <cell r="N86">
            <v>-910012660</v>
          </cell>
          <cell r="O86">
            <v>0</v>
          </cell>
        </row>
        <row r="87">
          <cell r="M87">
            <v>431640000</v>
          </cell>
          <cell r="N87">
            <v>-431640000</v>
          </cell>
          <cell r="O87">
            <v>0</v>
          </cell>
        </row>
        <row r="88">
          <cell r="M88">
            <v>17886900</v>
          </cell>
          <cell r="N88">
            <v>-17886900</v>
          </cell>
          <cell r="O88">
            <v>0</v>
          </cell>
        </row>
        <row r="89">
          <cell r="M89">
            <v>13734000</v>
          </cell>
          <cell r="N89">
            <v>-13734000</v>
          </cell>
          <cell r="O89">
            <v>0</v>
          </cell>
        </row>
        <row r="90">
          <cell r="M90">
            <v>9568020</v>
          </cell>
          <cell r="N90">
            <v>-9568020</v>
          </cell>
          <cell r="O90">
            <v>0</v>
          </cell>
        </row>
        <row r="91">
          <cell r="M91">
            <v>249419100</v>
          </cell>
          <cell r="N91">
            <v>-249419100</v>
          </cell>
          <cell r="O91">
            <v>0</v>
          </cell>
        </row>
        <row r="92">
          <cell r="M92">
            <v>12208000</v>
          </cell>
          <cell r="N92">
            <v>-12208000</v>
          </cell>
          <cell r="O92">
            <v>0</v>
          </cell>
        </row>
        <row r="93">
          <cell r="M93">
            <v>51575802</v>
          </cell>
          <cell r="N93">
            <v>-51575802</v>
          </cell>
          <cell r="O93">
            <v>0</v>
          </cell>
        </row>
        <row r="94">
          <cell r="M94">
            <v>27250000</v>
          </cell>
          <cell r="N94">
            <v>-27250000</v>
          </cell>
          <cell r="O94">
            <v>0</v>
          </cell>
        </row>
        <row r="95">
          <cell r="M95">
            <v>29751549</v>
          </cell>
          <cell r="N95">
            <v>-29751549</v>
          </cell>
          <cell r="O95">
            <v>0</v>
          </cell>
        </row>
        <row r="96">
          <cell r="M96">
            <v>18682600</v>
          </cell>
          <cell r="N96">
            <v>-18682600</v>
          </cell>
          <cell r="O96">
            <v>0</v>
          </cell>
        </row>
        <row r="97">
          <cell r="M97">
            <v>27951960</v>
          </cell>
          <cell r="N97">
            <v>-27951960</v>
          </cell>
          <cell r="O97">
            <v>0</v>
          </cell>
        </row>
        <row r="98">
          <cell r="M98">
            <v>46655816</v>
          </cell>
          <cell r="N98">
            <v>-46655816</v>
          </cell>
          <cell r="O98">
            <v>0</v>
          </cell>
        </row>
        <row r="99">
          <cell r="M99">
            <v>30334700</v>
          </cell>
          <cell r="N99">
            <v>-30334700</v>
          </cell>
          <cell r="O99">
            <v>0</v>
          </cell>
        </row>
        <row r="100">
          <cell r="M100">
            <v>11861160</v>
          </cell>
          <cell r="N100">
            <v>-11861160</v>
          </cell>
          <cell r="O100">
            <v>0</v>
          </cell>
        </row>
        <row r="101">
          <cell r="M101">
            <v>8588750</v>
          </cell>
          <cell r="N101">
            <v>-8588750</v>
          </cell>
          <cell r="O101">
            <v>0</v>
          </cell>
        </row>
        <row r="102">
          <cell r="M102">
            <v>22067050</v>
          </cell>
          <cell r="N102">
            <v>-22067050</v>
          </cell>
          <cell r="O102">
            <v>0</v>
          </cell>
        </row>
        <row r="103">
          <cell r="M103">
            <v>3048185</v>
          </cell>
          <cell r="N103">
            <v>-3048185</v>
          </cell>
          <cell r="O103">
            <v>0</v>
          </cell>
        </row>
        <row r="104">
          <cell r="M104">
            <v>9025200</v>
          </cell>
          <cell r="N104">
            <v>-9025200</v>
          </cell>
          <cell r="O104">
            <v>0</v>
          </cell>
        </row>
        <row r="105">
          <cell r="M105">
            <v>22663280</v>
          </cell>
          <cell r="N105">
            <v>-22663280</v>
          </cell>
          <cell r="O105">
            <v>0</v>
          </cell>
        </row>
        <row r="106">
          <cell r="M106">
            <v>42202620</v>
          </cell>
          <cell r="N106">
            <v>-42202620</v>
          </cell>
          <cell r="O106">
            <v>0</v>
          </cell>
        </row>
        <row r="107">
          <cell r="M107">
            <v>2960000</v>
          </cell>
          <cell r="N107">
            <v>-2960000</v>
          </cell>
          <cell r="O107">
            <v>0</v>
          </cell>
        </row>
        <row r="108">
          <cell r="M108">
            <v>51230000</v>
          </cell>
          <cell r="N108">
            <v>-51230000</v>
          </cell>
          <cell r="O108">
            <v>0</v>
          </cell>
        </row>
        <row r="109">
          <cell r="M109">
            <v>22759200</v>
          </cell>
          <cell r="N109">
            <v>-22759200</v>
          </cell>
          <cell r="O109">
            <v>0</v>
          </cell>
        </row>
        <row r="110">
          <cell r="M110">
            <v>10660200</v>
          </cell>
          <cell r="N110">
            <v>-10660200</v>
          </cell>
          <cell r="O110">
            <v>0</v>
          </cell>
        </row>
        <row r="111">
          <cell r="M111">
            <v>23677020</v>
          </cell>
          <cell r="N111">
            <v>-23677020</v>
          </cell>
          <cell r="O111">
            <v>0</v>
          </cell>
        </row>
        <row r="112">
          <cell r="M112">
            <v>839300</v>
          </cell>
          <cell r="N112">
            <v>-839300</v>
          </cell>
          <cell r="O112">
            <v>0</v>
          </cell>
        </row>
        <row r="113">
          <cell r="M113">
            <v>11268420</v>
          </cell>
          <cell r="N113">
            <v>-11268420</v>
          </cell>
          <cell r="O113">
            <v>0</v>
          </cell>
        </row>
        <row r="114">
          <cell r="M114">
            <v>31939180</v>
          </cell>
          <cell r="N114">
            <v>-31939180</v>
          </cell>
          <cell r="O114">
            <v>0</v>
          </cell>
        </row>
        <row r="115">
          <cell r="M115">
            <v>23152900</v>
          </cell>
          <cell r="N115">
            <v>-23152900</v>
          </cell>
          <cell r="O115">
            <v>0</v>
          </cell>
        </row>
        <row r="116">
          <cell r="M116">
            <v>33103300</v>
          </cell>
          <cell r="N116">
            <v>-33103300</v>
          </cell>
          <cell r="O116">
            <v>0</v>
          </cell>
        </row>
        <row r="117">
          <cell r="M117">
            <v>19070640</v>
          </cell>
          <cell r="N117">
            <v>-19070640</v>
          </cell>
          <cell r="O117">
            <v>0</v>
          </cell>
        </row>
        <row r="118">
          <cell r="M118">
            <v>10191500</v>
          </cell>
          <cell r="N118">
            <v>-10191500</v>
          </cell>
          <cell r="O118">
            <v>0</v>
          </cell>
        </row>
        <row r="119">
          <cell r="M119">
            <v>21800000</v>
          </cell>
          <cell r="N119">
            <v>-21800000</v>
          </cell>
          <cell r="O119">
            <v>0</v>
          </cell>
        </row>
        <row r="120">
          <cell r="M120">
            <v>12417280</v>
          </cell>
          <cell r="N120">
            <v>-12417280</v>
          </cell>
          <cell r="O120">
            <v>0</v>
          </cell>
        </row>
        <row r="121">
          <cell r="M121">
            <v>16938600</v>
          </cell>
          <cell r="N121">
            <v>-16938600</v>
          </cell>
          <cell r="O121">
            <v>0</v>
          </cell>
        </row>
        <row r="122">
          <cell r="M122">
            <v>6971640</v>
          </cell>
          <cell r="N122">
            <v>-6971640</v>
          </cell>
          <cell r="O122">
            <v>0</v>
          </cell>
        </row>
        <row r="123">
          <cell r="M123">
            <v>15946700</v>
          </cell>
          <cell r="N123">
            <v>-15946700</v>
          </cell>
          <cell r="O123">
            <v>0</v>
          </cell>
        </row>
        <row r="124">
          <cell r="M124">
            <v>19103340</v>
          </cell>
          <cell r="N124">
            <v>-19103340</v>
          </cell>
          <cell r="O124">
            <v>0</v>
          </cell>
        </row>
        <row r="125">
          <cell r="M125">
            <v>81989473</v>
          </cell>
          <cell r="N125">
            <v>-81989473</v>
          </cell>
          <cell r="O125">
            <v>0</v>
          </cell>
        </row>
        <row r="126">
          <cell r="M126">
            <v>42358272</v>
          </cell>
          <cell r="N126">
            <v>-42358272</v>
          </cell>
          <cell r="O126">
            <v>0</v>
          </cell>
        </row>
        <row r="127">
          <cell r="M127">
            <v>45129815</v>
          </cell>
          <cell r="N127">
            <v>-45129815</v>
          </cell>
          <cell r="O127">
            <v>0</v>
          </cell>
        </row>
        <row r="128">
          <cell r="M128">
            <v>19957900</v>
          </cell>
          <cell r="N128">
            <v>-19957900</v>
          </cell>
          <cell r="O128">
            <v>0</v>
          </cell>
        </row>
        <row r="129">
          <cell r="M129">
            <v>4189960</v>
          </cell>
          <cell r="N129">
            <v>-4189960</v>
          </cell>
          <cell r="O129">
            <v>0</v>
          </cell>
        </row>
        <row r="130">
          <cell r="M130">
            <v>33790000</v>
          </cell>
          <cell r="N130">
            <v>-33790000</v>
          </cell>
          <cell r="O130">
            <v>0</v>
          </cell>
        </row>
        <row r="131">
          <cell r="M131">
            <v>9265000</v>
          </cell>
          <cell r="N131">
            <v>-9265000</v>
          </cell>
          <cell r="O131">
            <v>0</v>
          </cell>
        </row>
        <row r="132">
          <cell r="M132">
            <v>7957000</v>
          </cell>
          <cell r="N132">
            <v>-7957000</v>
          </cell>
          <cell r="O132">
            <v>0</v>
          </cell>
        </row>
        <row r="133">
          <cell r="M133">
            <v>112480000</v>
          </cell>
          <cell r="N133">
            <v>-112480000</v>
          </cell>
          <cell r="O133">
            <v>0</v>
          </cell>
        </row>
        <row r="134">
          <cell r="M134">
            <v>6240250</v>
          </cell>
          <cell r="N134">
            <v>-6240250</v>
          </cell>
          <cell r="O134">
            <v>0</v>
          </cell>
        </row>
        <row r="135">
          <cell r="M135">
            <v>7957000</v>
          </cell>
          <cell r="N135">
            <v>-7957000</v>
          </cell>
          <cell r="O135">
            <v>0</v>
          </cell>
        </row>
        <row r="136">
          <cell r="M136">
            <v>8665500</v>
          </cell>
          <cell r="N136">
            <v>-8665500</v>
          </cell>
          <cell r="O136">
            <v>0</v>
          </cell>
        </row>
        <row r="137">
          <cell r="M137">
            <v>23548360</v>
          </cell>
          <cell r="N137">
            <v>-23548360</v>
          </cell>
          <cell r="O137">
            <v>0</v>
          </cell>
        </row>
        <row r="138">
          <cell r="M138">
            <v>245180240</v>
          </cell>
          <cell r="N138">
            <v>-245180240</v>
          </cell>
          <cell r="O138">
            <v>0</v>
          </cell>
        </row>
        <row r="139">
          <cell r="M139">
            <v>7030500</v>
          </cell>
          <cell r="N139">
            <v>-7030500</v>
          </cell>
          <cell r="O139">
            <v>0</v>
          </cell>
        </row>
        <row r="140">
          <cell r="M140">
            <v>11030800</v>
          </cell>
          <cell r="N140">
            <v>-11030800</v>
          </cell>
          <cell r="O140">
            <v>0</v>
          </cell>
        </row>
        <row r="141">
          <cell r="M141">
            <v>16437200</v>
          </cell>
          <cell r="N141">
            <v>-16437200</v>
          </cell>
          <cell r="O141">
            <v>0</v>
          </cell>
        </row>
        <row r="142">
          <cell r="M142">
            <v>98395935</v>
          </cell>
          <cell r="N142">
            <v>-98395935</v>
          </cell>
          <cell r="O142">
            <v>0</v>
          </cell>
        </row>
        <row r="143">
          <cell r="M143">
            <v>26400890</v>
          </cell>
          <cell r="N143">
            <v>-26400890</v>
          </cell>
          <cell r="O143">
            <v>0</v>
          </cell>
        </row>
        <row r="144">
          <cell r="M144">
            <v>12131700</v>
          </cell>
          <cell r="N144">
            <v>-12131700</v>
          </cell>
          <cell r="O144">
            <v>0</v>
          </cell>
        </row>
        <row r="145">
          <cell r="M145">
            <v>10583900</v>
          </cell>
          <cell r="N145">
            <v>-10583900</v>
          </cell>
          <cell r="O145">
            <v>0</v>
          </cell>
        </row>
        <row r="146">
          <cell r="M146">
            <v>8502000</v>
          </cell>
          <cell r="N146">
            <v>-8502000</v>
          </cell>
          <cell r="O146">
            <v>0</v>
          </cell>
        </row>
        <row r="147">
          <cell r="M147">
            <v>25925650</v>
          </cell>
          <cell r="N147">
            <v>-25925650</v>
          </cell>
          <cell r="O147">
            <v>0</v>
          </cell>
        </row>
        <row r="148">
          <cell r="M148">
            <v>17239440</v>
          </cell>
          <cell r="N148">
            <v>-17239440</v>
          </cell>
          <cell r="O148">
            <v>0</v>
          </cell>
        </row>
        <row r="149">
          <cell r="M149">
            <v>47404100</v>
          </cell>
          <cell r="N149">
            <v>-47404100</v>
          </cell>
          <cell r="O149">
            <v>0</v>
          </cell>
        </row>
        <row r="150">
          <cell r="M150">
            <v>134294540</v>
          </cell>
          <cell r="N150">
            <v>-134294540</v>
          </cell>
          <cell r="O150">
            <v>0</v>
          </cell>
        </row>
        <row r="151">
          <cell r="M151">
            <v>12099000</v>
          </cell>
          <cell r="N151">
            <v>-12099000</v>
          </cell>
          <cell r="O151">
            <v>0</v>
          </cell>
        </row>
        <row r="152">
          <cell r="M152">
            <v>70743180</v>
          </cell>
          <cell r="N152">
            <v>-70743180</v>
          </cell>
          <cell r="O152">
            <v>0</v>
          </cell>
        </row>
        <row r="153">
          <cell r="M153">
            <v>9783840</v>
          </cell>
          <cell r="N153">
            <v>-9783840</v>
          </cell>
          <cell r="O153">
            <v>0</v>
          </cell>
        </row>
        <row r="154">
          <cell r="M154">
            <v>11194300</v>
          </cell>
          <cell r="N154">
            <v>-11194300</v>
          </cell>
          <cell r="O154">
            <v>0</v>
          </cell>
        </row>
        <row r="155">
          <cell r="M155">
            <v>56835052</v>
          </cell>
          <cell r="N155">
            <v>-56835052</v>
          </cell>
          <cell r="O155">
            <v>0</v>
          </cell>
        </row>
        <row r="156">
          <cell r="M156">
            <v>14925500</v>
          </cell>
          <cell r="N156">
            <v>-14925500</v>
          </cell>
          <cell r="O156">
            <v>0</v>
          </cell>
        </row>
        <row r="157">
          <cell r="M157">
            <v>11280192</v>
          </cell>
          <cell r="N157">
            <v>-11280192</v>
          </cell>
          <cell r="O157">
            <v>0</v>
          </cell>
        </row>
        <row r="158">
          <cell r="M158">
            <v>56780800</v>
          </cell>
          <cell r="N158">
            <v>-56780800</v>
          </cell>
          <cell r="O158">
            <v>0</v>
          </cell>
        </row>
        <row r="159">
          <cell r="M159">
            <v>9257600</v>
          </cell>
          <cell r="N159">
            <v>-9257600</v>
          </cell>
          <cell r="O159">
            <v>0</v>
          </cell>
        </row>
        <row r="160">
          <cell r="M160">
            <v>37550500</v>
          </cell>
          <cell r="N160">
            <v>-37550500</v>
          </cell>
          <cell r="O160">
            <v>0</v>
          </cell>
        </row>
        <row r="161">
          <cell r="M161">
            <v>19075000</v>
          </cell>
          <cell r="N161">
            <v>-19075000</v>
          </cell>
          <cell r="O161">
            <v>0</v>
          </cell>
        </row>
        <row r="162">
          <cell r="M162">
            <v>38219760</v>
          </cell>
          <cell r="N162">
            <v>-38219760</v>
          </cell>
          <cell r="O162">
            <v>0</v>
          </cell>
        </row>
        <row r="163">
          <cell r="M163">
            <v>11279320</v>
          </cell>
          <cell r="N163">
            <v>-11279320</v>
          </cell>
          <cell r="O163">
            <v>0</v>
          </cell>
        </row>
        <row r="164">
          <cell r="M164">
            <v>21197900</v>
          </cell>
          <cell r="N164">
            <v>-21197900</v>
          </cell>
          <cell r="O164">
            <v>0</v>
          </cell>
        </row>
        <row r="165">
          <cell r="M165">
            <v>25070000</v>
          </cell>
          <cell r="N165">
            <v>-25070000</v>
          </cell>
          <cell r="O165">
            <v>0</v>
          </cell>
        </row>
        <row r="166">
          <cell r="M166">
            <v>630338821</v>
          </cell>
          <cell r="N166">
            <v>-630338821</v>
          </cell>
          <cell r="O166">
            <v>0</v>
          </cell>
        </row>
        <row r="167">
          <cell r="M167">
            <v>15074700</v>
          </cell>
          <cell r="N167">
            <v>-15074700</v>
          </cell>
          <cell r="O167">
            <v>0</v>
          </cell>
        </row>
        <row r="168">
          <cell r="M168">
            <v>11663545</v>
          </cell>
          <cell r="N168">
            <v>-11663545</v>
          </cell>
          <cell r="O168">
            <v>0</v>
          </cell>
        </row>
        <row r="169">
          <cell r="M169">
            <v>98170850</v>
          </cell>
          <cell r="N169">
            <v>-98170850</v>
          </cell>
          <cell r="O169">
            <v>0</v>
          </cell>
        </row>
        <row r="170">
          <cell r="M170">
            <v>10854400</v>
          </cell>
          <cell r="N170">
            <v>-10854400</v>
          </cell>
          <cell r="O170">
            <v>0</v>
          </cell>
        </row>
        <row r="171">
          <cell r="M171">
            <v>11624648</v>
          </cell>
          <cell r="N171">
            <v>-11624648</v>
          </cell>
          <cell r="O171">
            <v>0</v>
          </cell>
        </row>
        <row r="172">
          <cell r="M172">
            <v>21712800</v>
          </cell>
          <cell r="N172">
            <v>-21712800</v>
          </cell>
          <cell r="O172">
            <v>0</v>
          </cell>
        </row>
        <row r="173">
          <cell r="M173">
            <v>11074400</v>
          </cell>
          <cell r="N173">
            <v>-11074400</v>
          </cell>
          <cell r="O173">
            <v>0</v>
          </cell>
        </row>
        <row r="174">
          <cell r="M174">
            <v>103931500</v>
          </cell>
          <cell r="N174">
            <v>-103931500</v>
          </cell>
          <cell r="O174">
            <v>0</v>
          </cell>
        </row>
        <row r="175">
          <cell r="M175">
            <v>8563040</v>
          </cell>
          <cell r="N175">
            <v>-8563040</v>
          </cell>
          <cell r="O175">
            <v>0</v>
          </cell>
        </row>
        <row r="176">
          <cell r="M176">
            <v>11477700</v>
          </cell>
          <cell r="N176">
            <v>-11477700</v>
          </cell>
          <cell r="O176">
            <v>0</v>
          </cell>
        </row>
        <row r="177">
          <cell r="M177">
            <v>11673900</v>
          </cell>
          <cell r="N177">
            <v>-11673900</v>
          </cell>
          <cell r="O177">
            <v>0</v>
          </cell>
        </row>
        <row r="178">
          <cell r="M178">
            <v>2561500</v>
          </cell>
          <cell r="N178">
            <v>-2561500</v>
          </cell>
          <cell r="O178">
            <v>0</v>
          </cell>
        </row>
        <row r="179">
          <cell r="M179">
            <v>37247450</v>
          </cell>
          <cell r="N179">
            <v>-37247450</v>
          </cell>
          <cell r="O179">
            <v>0</v>
          </cell>
        </row>
        <row r="180">
          <cell r="M180">
            <v>34124630</v>
          </cell>
          <cell r="N180">
            <v>-34124630</v>
          </cell>
          <cell r="O180">
            <v>0</v>
          </cell>
        </row>
        <row r="181">
          <cell r="M181">
            <v>47712800</v>
          </cell>
          <cell r="N181">
            <v>-47712800</v>
          </cell>
          <cell r="O181">
            <v>0</v>
          </cell>
        </row>
        <row r="182">
          <cell r="M182">
            <v>9906720</v>
          </cell>
          <cell r="N182">
            <v>-9906720</v>
          </cell>
          <cell r="O182">
            <v>0</v>
          </cell>
        </row>
        <row r="183">
          <cell r="M183">
            <v>14834028</v>
          </cell>
          <cell r="N183">
            <v>-14834028</v>
          </cell>
          <cell r="O183">
            <v>0</v>
          </cell>
        </row>
        <row r="184">
          <cell r="M184">
            <v>13080000</v>
          </cell>
          <cell r="N184">
            <v>-13080000</v>
          </cell>
          <cell r="O184">
            <v>0</v>
          </cell>
        </row>
        <row r="185">
          <cell r="M185">
            <v>11663000</v>
          </cell>
          <cell r="N185">
            <v>-11663000</v>
          </cell>
          <cell r="O185">
            <v>0</v>
          </cell>
        </row>
        <row r="186">
          <cell r="M186">
            <v>27212940</v>
          </cell>
          <cell r="N186">
            <v>-27212940</v>
          </cell>
          <cell r="O186">
            <v>0</v>
          </cell>
        </row>
        <row r="187">
          <cell r="M187">
            <v>23166937</v>
          </cell>
          <cell r="N187">
            <v>-23166937</v>
          </cell>
          <cell r="O187">
            <v>0</v>
          </cell>
        </row>
        <row r="188">
          <cell r="M188">
            <v>8022400</v>
          </cell>
          <cell r="N188">
            <v>-8022400</v>
          </cell>
          <cell r="O188">
            <v>0</v>
          </cell>
        </row>
        <row r="189">
          <cell r="M189">
            <v>16738040</v>
          </cell>
          <cell r="N189">
            <v>-16738040</v>
          </cell>
          <cell r="O189">
            <v>0</v>
          </cell>
        </row>
        <row r="190">
          <cell r="M190">
            <v>10158800</v>
          </cell>
          <cell r="N190">
            <v>-10158800</v>
          </cell>
          <cell r="O190">
            <v>0</v>
          </cell>
        </row>
        <row r="191">
          <cell r="M191">
            <v>1376452</v>
          </cell>
          <cell r="N191">
            <v>-1376452</v>
          </cell>
          <cell r="O191">
            <v>0</v>
          </cell>
        </row>
        <row r="192">
          <cell r="M192">
            <v>28694250</v>
          </cell>
          <cell r="N192">
            <v>-28694250</v>
          </cell>
          <cell r="O192">
            <v>0</v>
          </cell>
        </row>
        <row r="193">
          <cell r="M193">
            <v>13645492</v>
          </cell>
          <cell r="N193">
            <v>-13645492</v>
          </cell>
          <cell r="O193">
            <v>0</v>
          </cell>
        </row>
        <row r="194">
          <cell r="M194">
            <v>12415100</v>
          </cell>
          <cell r="N194">
            <v>-12415100</v>
          </cell>
          <cell r="O194">
            <v>0</v>
          </cell>
        </row>
        <row r="195">
          <cell r="M195">
            <v>31591906</v>
          </cell>
          <cell r="N195">
            <v>-31591906</v>
          </cell>
          <cell r="O195">
            <v>0</v>
          </cell>
        </row>
        <row r="196">
          <cell r="M196">
            <v>3750000</v>
          </cell>
          <cell r="N196">
            <v>-3750000</v>
          </cell>
          <cell r="O196">
            <v>0</v>
          </cell>
        </row>
        <row r="197">
          <cell r="M197">
            <v>21963500</v>
          </cell>
          <cell r="N197">
            <v>-21963500</v>
          </cell>
          <cell r="O197">
            <v>0</v>
          </cell>
        </row>
        <row r="198">
          <cell r="M198">
            <v>26265512</v>
          </cell>
          <cell r="N198">
            <v>-26265512</v>
          </cell>
          <cell r="O198">
            <v>0</v>
          </cell>
        </row>
        <row r="199">
          <cell r="M199">
            <v>8741800</v>
          </cell>
          <cell r="N199">
            <v>-8741800</v>
          </cell>
          <cell r="O199">
            <v>0</v>
          </cell>
        </row>
        <row r="200">
          <cell r="M200">
            <v>34989981</v>
          </cell>
          <cell r="N200">
            <v>-34989981</v>
          </cell>
          <cell r="O200">
            <v>0</v>
          </cell>
        </row>
        <row r="201">
          <cell r="M201">
            <v>61689405</v>
          </cell>
          <cell r="N201">
            <v>-61689405</v>
          </cell>
          <cell r="O201">
            <v>0</v>
          </cell>
        </row>
        <row r="202">
          <cell r="M202">
            <v>17123900</v>
          </cell>
          <cell r="N202">
            <v>-17123900</v>
          </cell>
          <cell r="O202">
            <v>0</v>
          </cell>
        </row>
        <row r="203">
          <cell r="M203">
            <v>31675400</v>
          </cell>
          <cell r="N203">
            <v>-31675400</v>
          </cell>
          <cell r="O203">
            <v>0</v>
          </cell>
        </row>
        <row r="204">
          <cell r="M204">
            <v>33435750</v>
          </cell>
          <cell r="N204">
            <v>-33435750</v>
          </cell>
          <cell r="O204">
            <v>0</v>
          </cell>
        </row>
        <row r="205">
          <cell r="M205">
            <v>35207000</v>
          </cell>
          <cell r="N205">
            <v>-35207000</v>
          </cell>
          <cell r="O205">
            <v>0</v>
          </cell>
        </row>
        <row r="206">
          <cell r="M206">
            <v>24148950</v>
          </cell>
          <cell r="N206">
            <v>-24148950</v>
          </cell>
          <cell r="O206">
            <v>0</v>
          </cell>
        </row>
        <row r="207">
          <cell r="M207">
            <v>40587785</v>
          </cell>
          <cell r="N207">
            <v>-40587785</v>
          </cell>
          <cell r="O207">
            <v>0</v>
          </cell>
        </row>
        <row r="208">
          <cell r="M208">
            <v>18382196</v>
          </cell>
          <cell r="N208">
            <v>-18382196</v>
          </cell>
          <cell r="O208">
            <v>0</v>
          </cell>
        </row>
        <row r="209">
          <cell r="M209">
            <v>13532568</v>
          </cell>
          <cell r="N209">
            <v>-13532568</v>
          </cell>
          <cell r="O209">
            <v>0</v>
          </cell>
        </row>
        <row r="210">
          <cell r="M210">
            <v>58643090</v>
          </cell>
          <cell r="N210">
            <v>-58643090</v>
          </cell>
          <cell r="O210">
            <v>0</v>
          </cell>
        </row>
        <row r="211">
          <cell r="M211">
            <v>276887510</v>
          </cell>
          <cell r="N211">
            <v>-276887510</v>
          </cell>
          <cell r="O211">
            <v>0</v>
          </cell>
        </row>
        <row r="212">
          <cell r="M212">
            <v>9953880</v>
          </cell>
          <cell r="N212">
            <v>-9953880</v>
          </cell>
          <cell r="O212">
            <v>0</v>
          </cell>
        </row>
        <row r="213">
          <cell r="M213">
            <v>7521000</v>
          </cell>
          <cell r="N213">
            <v>-7521000</v>
          </cell>
          <cell r="O213">
            <v>0</v>
          </cell>
        </row>
        <row r="214">
          <cell r="M214">
            <v>10629680</v>
          </cell>
          <cell r="N214">
            <v>-10629680</v>
          </cell>
          <cell r="O214">
            <v>0</v>
          </cell>
        </row>
        <row r="215">
          <cell r="M215">
            <v>10834600</v>
          </cell>
          <cell r="N215">
            <v>-10834600</v>
          </cell>
          <cell r="O215">
            <v>0</v>
          </cell>
        </row>
        <row r="216">
          <cell r="M216">
            <v>6679520</v>
          </cell>
          <cell r="N216">
            <v>-6679520</v>
          </cell>
          <cell r="O216">
            <v>0</v>
          </cell>
        </row>
        <row r="217">
          <cell r="M217">
            <v>1997752</v>
          </cell>
          <cell r="N217">
            <v>-1997752</v>
          </cell>
          <cell r="O217">
            <v>0</v>
          </cell>
        </row>
        <row r="218">
          <cell r="M218">
            <v>4087500</v>
          </cell>
          <cell r="N218">
            <v>-4087500</v>
          </cell>
          <cell r="O218">
            <v>0</v>
          </cell>
        </row>
        <row r="219">
          <cell r="M219">
            <v>45689557</v>
          </cell>
          <cell r="N219">
            <v>-45689557</v>
          </cell>
          <cell r="O219">
            <v>0</v>
          </cell>
        </row>
        <row r="220">
          <cell r="M220">
            <v>241974815</v>
          </cell>
          <cell r="N220">
            <v>-241974815</v>
          </cell>
          <cell r="O220">
            <v>0</v>
          </cell>
        </row>
        <row r="221">
          <cell r="M221">
            <v>1553250</v>
          </cell>
          <cell r="N221">
            <v>-1553250</v>
          </cell>
          <cell r="O221">
            <v>0</v>
          </cell>
        </row>
        <row r="222">
          <cell r="M222">
            <v>74759176</v>
          </cell>
          <cell r="N222">
            <v>-74759176</v>
          </cell>
          <cell r="O222">
            <v>0</v>
          </cell>
        </row>
        <row r="223">
          <cell r="M223">
            <v>11673900</v>
          </cell>
          <cell r="N223">
            <v>-11673900</v>
          </cell>
          <cell r="O223">
            <v>0</v>
          </cell>
        </row>
        <row r="224">
          <cell r="M224">
            <v>488320</v>
          </cell>
          <cell r="N224">
            <v>-488320</v>
          </cell>
          <cell r="O224">
            <v>0</v>
          </cell>
        </row>
        <row r="225">
          <cell r="M225">
            <v>40946395</v>
          </cell>
          <cell r="N225">
            <v>-40946395</v>
          </cell>
          <cell r="O225">
            <v>0</v>
          </cell>
        </row>
        <row r="226">
          <cell r="M226">
            <v>21723100</v>
          </cell>
          <cell r="N226">
            <v>-21723100</v>
          </cell>
          <cell r="O226">
            <v>0</v>
          </cell>
        </row>
        <row r="227">
          <cell r="M227">
            <v>38633516</v>
          </cell>
          <cell r="N227">
            <v>-38633516</v>
          </cell>
          <cell r="O227">
            <v>0</v>
          </cell>
        </row>
        <row r="228">
          <cell r="M228">
            <v>89951759</v>
          </cell>
          <cell r="N228">
            <v>-89951759</v>
          </cell>
          <cell r="O228">
            <v>0</v>
          </cell>
        </row>
        <row r="229">
          <cell r="M229">
            <v>45672635</v>
          </cell>
          <cell r="N229">
            <v>-45672635</v>
          </cell>
          <cell r="O229">
            <v>0</v>
          </cell>
        </row>
        <row r="230">
          <cell r="M230">
            <v>51832225</v>
          </cell>
          <cell r="N230">
            <v>-51832225</v>
          </cell>
          <cell r="O230">
            <v>0</v>
          </cell>
        </row>
        <row r="231">
          <cell r="M231">
            <v>425485860</v>
          </cell>
          <cell r="N231">
            <v>-425485860</v>
          </cell>
          <cell r="O231">
            <v>0</v>
          </cell>
        </row>
        <row r="232">
          <cell r="M232">
            <v>18908230</v>
          </cell>
          <cell r="N232">
            <v>-18908230</v>
          </cell>
          <cell r="O232">
            <v>0</v>
          </cell>
        </row>
        <row r="233">
          <cell r="M233">
            <v>38023560</v>
          </cell>
          <cell r="N233">
            <v>-38023560</v>
          </cell>
          <cell r="O233">
            <v>0</v>
          </cell>
        </row>
        <row r="234">
          <cell r="M234">
            <v>9788200</v>
          </cell>
          <cell r="N234">
            <v>-9788200</v>
          </cell>
          <cell r="O234">
            <v>0</v>
          </cell>
        </row>
        <row r="235">
          <cell r="M235">
            <v>15848600</v>
          </cell>
          <cell r="N235">
            <v>-15848600</v>
          </cell>
          <cell r="O235">
            <v>0</v>
          </cell>
        </row>
        <row r="236">
          <cell r="M236">
            <v>22579350</v>
          </cell>
          <cell r="N236">
            <v>-22579350</v>
          </cell>
          <cell r="O236">
            <v>0</v>
          </cell>
        </row>
        <row r="237">
          <cell r="M237">
            <v>78868040</v>
          </cell>
          <cell r="N237">
            <v>-78868040</v>
          </cell>
          <cell r="O237">
            <v>0</v>
          </cell>
        </row>
        <row r="238">
          <cell r="M238">
            <v>1773430</v>
          </cell>
          <cell r="N238">
            <v>-1773430</v>
          </cell>
          <cell r="O238">
            <v>0</v>
          </cell>
        </row>
        <row r="239">
          <cell r="M239">
            <v>33485890</v>
          </cell>
          <cell r="N239">
            <v>-33485890</v>
          </cell>
          <cell r="O239">
            <v>0</v>
          </cell>
        </row>
        <row r="240">
          <cell r="M240">
            <v>9979386</v>
          </cell>
          <cell r="N240">
            <v>-9979386</v>
          </cell>
          <cell r="O240">
            <v>0</v>
          </cell>
        </row>
        <row r="241">
          <cell r="M241">
            <v>25727270</v>
          </cell>
          <cell r="N241">
            <v>-25727270</v>
          </cell>
          <cell r="O241">
            <v>0</v>
          </cell>
        </row>
        <row r="242">
          <cell r="M242">
            <v>17801880</v>
          </cell>
          <cell r="N242">
            <v>-17801880</v>
          </cell>
          <cell r="O242">
            <v>0</v>
          </cell>
        </row>
        <row r="243">
          <cell r="M243">
            <v>15882390</v>
          </cell>
          <cell r="N243">
            <v>-15882390</v>
          </cell>
          <cell r="O243">
            <v>0</v>
          </cell>
        </row>
        <row r="244">
          <cell r="M244">
            <v>53212329</v>
          </cell>
          <cell r="N244">
            <v>-53212329</v>
          </cell>
          <cell r="O244">
            <v>0</v>
          </cell>
        </row>
        <row r="245">
          <cell r="M245">
            <v>74408305</v>
          </cell>
          <cell r="N245">
            <v>-74408305</v>
          </cell>
          <cell r="O245">
            <v>0</v>
          </cell>
        </row>
        <row r="246">
          <cell r="M246">
            <v>36943806</v>
          </cell>
          <cell r="N246">
            <v>-36943806</v>
          </cell>
          <cell r="O246">
            <v>0</v>
          </cell>
        </row>
        <row r="247">
          <cell r="M247">
            <v>11390500</v>
          </cell>
          <cell r="N247">
            <v>-11390500</v>
          </cell>
          <cell r="O247">
            <v>0</v>
          </cell>
        </row>
        <row r="248">
          <cell r="M248">
            <v>23620300</v>
          </cell>
          <cell r="N248">
            <v>-23620300</v>
          </cell>
          <cell r="O248">
            <v>0</v>
          </cell>
        </row>
        <row r="249">
          <cell r="M249">
            <v>52724390</v>
          </cell>
          <cell r="N249">
            <v>-52724390</v>
          </cell>
          <cell r="O249">
            <v>0</v>
          </cell>
        </row>
        <row r="250">
          <cell r="M250">
            <v>29497580</v>
          </cell>
          <cell r="N250">
            <v>-29497580</v>
          </cell>
          <cell r="O250">
            <v>0</v>
          </cell>
        </row>
        <row r="251">
          <cell r="M251">
            <v>37407710</v>
          </cell>
          <cell r="N251">
            <v>-37407710</v>
          </cell>
          <cell r="O251">
            <v>0</v>
          </cell>
        </row>
        <row r="252">
          <cell r="M252">
            <v>63476150</v>
          </cell>
          <cell r="N252">
            <v>-63476150</v>
          </cell>
          <cell r="O252">
            <v>0</v>
          </cell>
        </row>
        <row r="253">
          <cell r="M253">
            <v>24442160</v>
          </cell>
          <cell r="N253">
            <v>-24442160</v>
          </cell>
          <cell r="O253">
            <v>0</v>
          </cell>
        </row>
        <row r="254">
          <cell r="M254">
            <v>20882220</v>
          </cell>
          <cell r="N254">
            <v>-20882220</v>
          </cell>
          <cell r="O254">
            <v>0</v>
          </cell>
        </row>
        <row r="255">
          <cell r="M255">
            <v>10049800</v>
          </cell>
          <cell r="N255">
            <v>-10049800</v>
          </cell>
          <cell r="O255">
            <v>0</v>
          </cell>
        </row>
        <row r="256">
          <cell r="M256">
            <v>15927080</v>
          </cell>
          <cell r="N256">
            <v>-15927080</v>
          </cell>
          <cell r="O256">
            <v>0</v>
          </cell>
        </row>
        <row r="257">
          <cell r="M257">
            <v>23936871</v>
          </cell>
          <cell r="N257">
            <v>-23936871</v>
          </cell>
          <cell r="O257">
            <v>0</v>
          </cell>
        </row>
        <row r="258">
          <cell r="M258">
            <v>13548700</v>
          </cell>
          <cell r="N258">
            <v>-13548700</v>
          </cell>
          <cell r="O258">
            <v>0</v>
          </cell>
        </row>
        <row r="259">
          <cell r="M259">
            <v>36427142</v>
          </cell>
          <cell r="N259">
            <v>-36427142</v>
          </cell>
          <cell r="O259">
            <v>0</v>
          </cell>
        </row>
        <row r="260">
          <cell r="M260">
            <v>4830880</v>
          </cell>
          <cell r="N260">
            <v>-4830880</v>
          </cell>
          <cell r="O260">
            <v>0</v>
          </cell>
        </row>
        <row r="261">
          <cell r="M261">
            <v>3509800</v>
          </cell>
          <cell r="N261">
            <v>-3509800</v>
          </cell>
          <cell r="O261">
            <v>0</v>
          </cell>
        </row>
        <row r="262">
          <cell r="M262">
            <v>75990440</v>
          </cell>
          <cell r="N262">
            <v>-75990440</v>
          </cell>
          <cell r="O262">
            <v>0</v>
          </cell>
        </row>
        <row r="263">
          <cell r="M263">
            <v>10529400</v>
          </cell>
          <cell r="N263">
            <v>-10529400</v>
          </cell>
          <cell r="O263">
            <v>0</v>
          </cell>
        </row>
        <row r="264">
          <cell r="M264">
            <v>23903700</v>
          </cell>
          <cell r="N264">
            <v>-23903700</v>
          </cell>
          <cell r="O264">
            <v>0</v>
          </cell>
        </row>
        <row r="265">
          <cell r="M265">
            <v>22673090</v>
          </cell>
          <cell r="N265">
            <v>-22673090</v>
          </cell>
          <cell r="O265">
            <v>0</v>
          </cell>
        </row>
        <row r="266">
          <cell r="M266">
            <v>13352500</v>
          </cell>
          <cell r="N266">
            <v>-13352500</v>
          </cell>
          <cell r="O266">
            <v>0</v>
          </cell>
        </row>
        <row r="267">
          <cell r="M267">
            <v>14300800</v>
          </cell>
          <cell r="N267">
            <v>-14300800</v>
          </cell>
          <cell r="O267">
            <v>0</v>
          </cell>
        </row>
        <row r="268">
          <cell r="M268">
            <v>12578600</v>
          </cell>
          <cell r="N268">
            <v>-12578600</v>
          </cell>
          <cell r="O268">
            <v>0</v>
          </cell>
        </row>
        <row r="269">
          <cell r="M269">
            <v>55198417</v>
          </cell>
          <cell r="N269">
            <v>-55198417</v>
          </cell>
          <cell r="O269">
            <v>0</v>
          </cell>
        </row>
        <row r="270">
          <cell r="M270">
            <v>10071600</v>
          </cell>
          <cell r="N270">
            <v>-10071600</v>
          </cell>
          <cell r="O270">
            <v>0</v>
          </cell>
        </row>
        <row r="271">
          <cell r="M271">
            <v>568444265</v>
          </cell>
          <cell r="N271">
            <v>-568444265</v>
          </cell>
          <cell r="O271">
            <v>0</v>
          </cell>
        </row>
        <row r="272">
          <cell r="M272">
            <v>21418500</v>
          </cell>
          <cell r="N272">
            <v>-21418500</v>
          </cell>
          <cell r="O272">
            <v>0</v>
          </cell>
        </row>
        <row r="273">
          <cell r="M273">
            <v>72829440</v>
          </cell>
          <cell r="N273">
            <v>-72829440</v>
          </cell>
          <cell r="O273">
            <v>0</v>
          </cell>
        </row>
        <row r="274">
          <cell r="M274">
            <v>52865000</v>
          </cell>
          <cell r="N274">
            <v>-52865000</v>
          </cell>
          <cell r="O274">
            <v>0</v>
          </cell>
        </row>
        <row r="275">
          <cell r="M275">
            <v>14669220</v>
          </cell>
          <cell r="N275">
            <v>-14669220</v>
          </cell>
          <cell r="O275">
            <v>0</v>
          </cell>
        </row>
        <row r="276">
          <cell r="M276">
            <v>22018000</v>
          </cell>
          <cell r="N276">
            <v>-22018000</v>
          </cell>
          <cell r="O276">
            <v>0</v>
          </cell>
        </row>
        <row r="277">
          <cell r="M277">
            <v>7830560</v>
          </cell>
          <cell r="N277">
            <v>-7830560</v>
          </cell>
          <cell r="O277">
            <v>0</v>
          </cell>
        </row>
        <row r="278">
          <cell r="M278">
            <v>13625000</v>
          </cell>
          <cell r="N278">
            <v>-13625000</v>
          </cell>
          <cell r="O278">
            <v>0</v>
          </cell>
        </row>
        <row r="279">
          <cell r="M279">
            <v>7538440</v>
          </cell>
          <cell r="N279">
            <v>-7538440</v>
          </cell>
          <cell r="O279">
            <v>0</v>
          </cell>
        </row>
        <row r="280">
          <cell r="M280">
            <v>22259762</v>
          </cell>
          <cell r="N280">
            <v>-22259762</v>
          </cell>
          <cell r="O280">
            <v>0</v>
          </cell>
        </row>
        <row r="281">
          <cell r="M281">
            <v>15780200</v>
          </cell>
          <cell r="N281">
            <v>-15780200</v>
          </cell>
          <cell r="O281">
            <v>0</v>
          </cell>
        </row>
        <row r="282">
          <cell r="M282">
            <v>13461500</v>
          </cell>
          <cell r="N282">
            <v>-13461500</v>
          </cell>
          <cell r="O282">
            <v>0</v>
          </cell>
        </row>
        <row r="283">
          <cell r="M283">
            <v>144652</v>
          </cell>
          <cell r="N283">
            <v>-144652</v>
          </cell>
          <cell r="O283">
            <v>0</v>
          </cell>
        </row>
        <row r="284">
          <cell r="M284">
            <v>22497600</v>
          </cell>
          <cell r="N284">
            <v>-22497600</v>
          </cell>
          <cell r="O284">
            <v>0</v>
          </cell>
        </row>
        <row r="285">
          <cell r="M285">
            <v>7213620</v>
          </cell>
          <cell r="N285">
            <v>-7213620</v>
          </cell>
          <cell r="O285">
            <v>0</v>
          </cell>
        </row>
        <row r="286">
          <cell r="M286">
            <v>53153850</v>
          </cell>
          <cell r="N286">
            <v>-53153850</v>
          </cell>
          <cell r="O286">
            <v>0</v>
          </cell>
        </row>
        <row r="287">
          <cell r="M287">
            <v>18366500</v>
          </cell>
          <cell r="N287">
            <v>-18366500</v>
          </cell>
          <cell r="O287">
            <v>0</v>
          </cell>
        </row>
        <row r="288">
          <cell r="M288">
            <v>10976300</v>
          </cell>
          <cell r="N288">
            <v>-10976300</v>
          </cell>
          <cell r="O288">
            <v>0</v>
          </cell>
        </row>
        <row r="289">
          <cell r="M289">
            <v>50000000</v>
          </cell>
          <cell r="N289">
            <v>-50000000</v>
          </cell>
          <cell r="O289">
            <v>0</v>
          </cell>
        </row>
        <row r="290">
          <cell r="M290">
            <v>29897065</v>
          </cell>
          <cell r="N290">
            <v>-29897065</v>
          </cell>
          <cell r="O290">
            <v>0</v>
          </cell>
        </row>
        <row r="291">
          <cell r="M291">
            <v>1137960</v>
          </cell>
          <cell r="N291">
            <v>-1137960</v>
          </cell>
          <cell r="O291">
            <v>0</v>
          </cell>
        </row>
        <row r="292">
          <cell r="M292">
            <v>37288900</v>
          </cell>
          <cell r="N292">
            <v>-37288900</v>
          </cell>
          <cell r="O292">
            <v>0</v>
          </cell>
        </row>
        <row r="293">
          <cell r="M293">
            <v>26501225</v>
          </cell>
          <cell r="N293">
            <v>-26501225</v>
          </cell>
          <cell r="O293">
            <v>0</v>
          </cell>
        </row>
        <row r="294">
          <cell r="M294">
            <v>17716860</v>
          </cell>
          <cell r="N294">
            <v>-17716860</v>
          </cell>
          <cell r="O294">
            <v>0</v>
          </cell>
        </row>
        <row r="295">
          <cell r="M295">
            <v>37821910</v>
          </cell>
          <cell r="N295">
            <v>-37821910</v>
          </cell>
          <cell r="O295">
            <v>0</v>
          </cell>
        </row>
        <row r="296">
          <cell r="M296">
            <v>23945400</v>
          </cell>
          <cell r="N296">
            <v>-23945400</v>
          </cell>
          <cell r="O296">
            <v>0</v>
          </cell>
        </row>
        <row r="297">
          <cell r="M297">
            <v>11145000</v>
          </cell>
          <cell r="N297">
            <v>-11145000</v>
          </cell>
          <cell r="O297">
            <v>0</v>
          </cell>
        </row>
        <row r="298">
          <cell r="M298">
            <v>6517110</v>
          </cell>
          <cell r="N298">
            <v>-6517110</v>
          </cell>
          <cell r="O298">
            <v>0</v>
          </cell>
        </row>
        <row r="299">
          <cell r="M299">
            <v>49000078</v>
          </cell>
          <cell r="N299">
            <v>-49000078</v>
          </cell>
          <cell r="O299">
            <v>0</v>
          </cell>
        </row>
        <row r="300">
          <cell r="M300">
            <v>9635600</v>
          </cell>
          <cell r="N300">
            <v>-9635600</v>
          </cell>
          <cell r="O300">
            <v>0</v>
          </cell>
        </row>
        <row r="301">
          <cell r="M301">
            <v>8512900</v>
          </cell>
          <cell r="N301">
            <v>-8512900</v>
          </cell>
          <cell r="O301">
            <v>0</v>
          </cell>
        </row>
        <row r="302">
          <cell r="M302">
            <v>20073440</v>
          </cell>
          <cell r="N302">
            <v>-20073440</v>
          </cell>
          <cell r="O302">
            <v>0</v>
          </cell>
        </row>
        <row r="303">
          <cell r="M303">
            <v>20957975</v>
          </cell>
          <cell r="N303">
            <v>-20957975</v>
          </cell>
          <cell r="O303">
            <v>0</v>
          </cell>
        </row>
        <row r="304">
          <cell r="M304">
            <v>3706000</v>
          </cell>
          <cell r="N304">
            <v>-3706000</v>
          </cell>
          <cell r="O304">
            <v>0</v>
          </cell>
        </row>
        <row r="305">
          <cell r="M305">
            <v>8753420</v>
          </cell>
          <cell r="N305">
            <v>-8753420</v>
          </cell>
          <cell r="O305">
            <v>0</v>
          </cell>
        </row>
        <row r="306">
          <cell r="M306">
            <v>224028790</v>
          </cell>
          <cell r="N306">
            <v>-224028790</v>
          </cell>
          <cell r="O306">
            <v>0</v>
          </cell>
        </row>
        <row r="307">
          <cell r="M307">
            <v>6886620</v>
          </cell>
          <cell r="N307">
            <v>-6886620</v>
          </cell>
          <cell r="O307">
            <v>0</v>
          </cell>
        </row>
        <row r="308">
          <cell r="M308">
            <v>8926010</v>
          </cell>
          <cell r="N308">
            <v>-8926010</v>
          </cell>
          <cell r="O308">
            <v>0</v>
          </cell>
        </row>
        <row r="309">
          <cell r="M309">
            <v>25740350</v>
          </cell>
          <cell r="N309">
            <v>-25740350</v>
          </cell>
          <cell r="O309">
            <v>0</v>
          </cell>
        </row>
        <row r="310">
          <cell r="M310">
            <v>10725600</v>
          </cell>
          <cell r="N310">
            <v>-10725600</v>
          </cell>
          <cell r="O310">
            <v>0</v>
          </cell>
        </row>
        <row r="311">
          <cell r="M311">
            <v>21135100</v>
          </cell>
          <cell r="N311">
            <v>-21135100</v>
          </cell>
          <cell r="O311">
            <v>0</v>
          </cell>
        </row>
        <row r="312">
          <cell r="M312">
            <v>31511900</v>
          </cell>
          <cell r="N312">
            <v>-31511900</v>
          </cell>
          <cell r="O312">
            <v>0</v>
          </cell>
        </row>
        <row r="313">
          <cell r="M313">
            <v>8665500</v>
          </cell>
          <cell r="N313">
            <v>-8665500</v>
          </cell>
          <cell r="O313">
            <v>0</v>
          </cell>
        </row>
        <row r="314">
          <cell r="M314">
            <v>13080000</v>
          </cell>
          <cell r="N314">
            <v>-13080000</v>
          </cell>
          <cell r="O314">
            <v>0</v>
          </cell>
        </row>
        <row r="315">
          <cell r="M315">
            <v>7287040</v>
          </cell>
          <cell r="N315">
            <v>-7287040</v>
          </cell>
          <cell r="O315">
            <v>0</v>
          </cell>
        </row>
        <row r="316">
          <cell r="M316">
            <v>18050400</v>
          </cell>
          <cell r="N316">
            <v>-18050400</v>
          </cell>
          <cell r="O316">
            <v>0</v>
          </cell>
        </row>
        <row r="317">
          <cell r="M317">
            <v>93245000</v>
          </cell>
          <cell r="N317">
            <v>-93245000</v>
          </cell>
          <cell r="O317">
            <v>0</v>
          </cell>
        </row>
        <row r="318">
          <cell r="M318">
            <v>168713600</v>
          </cell>
          <cell r="N318">
            <v>-168713600</v>
          </cell>
          <cell r="O318">
            <v>0</v>
          </cell>
        </row>
        <row r="319">
          <cell r="M319">
            <v>10028000</v>
          </cell>
          <cell r="N319">
            <v>-10028000</v>
          </cell>
          <cell r="O319">
            <v>0</v>
          </cell>
        </row>
        <row r="320">
          <cell r="M320">
            <v>30765250</v>
          </cell>
          <cell r="N320">
            <v>-30765250</v>
          </cell>
          <cell r="O320">
            <v>0</v>
          </cell>
        </row>
        <row r="321">
          <cell r="M321">
            <v>19997140</v>
          </cell>
          <cell r="N321">
            <v>-19997140</v>
          </cell>
          <cell r="O321">
            <v>0</v>
          </cell>
        </row>
        <row r="322">
          <cell r="M322">
            <v>13264460</v>
          </cell>
          <cell r="N322">
            <v>-13264460</v>
          </cell>
          <cell r="O322">
            <v>0</v>
          </cell>
        </row>
        <row r="323">
          <cell r="M323">
            <v>19917788</v>
          </cell>
          <cell r="N323">
            <v>-19917788</v>
          </cell>
          <cell r="O323">
            <v>0</v>
          </cell>
        </row>
        <row r="324">
          <cell r="M324">
            <v>6714400</v>
          </cell>
          <cell r="N324">
            <v>-6714400</v>
          </cell>
          <cell r="O324">
            <v>0</v>
          </cell>
        </row>
        <row r="325">
          <cell r="M325">
            <v>26836672</v>
          </cell>
          <cell r="N325">
            <v>-26836672</v>
          </cell>
          <cell r="O325">
            <v>0</v>
          </cell>
        </row>
        <row r="326">
          <cell r="M326">
            <v>39261800</v>
          </cell>
          <cell r="N326">
            <v>-39261800</v>
          </cell>
          <cell r="O326">
            <v>0</v>
          </cell>
        </row>
        <row r="327">
          <cell r="M327">
            <v>6049500</v>
          </cell>
          <cell r="N327">
            <v>-6049500</v>
          </cell>
          <cell r="O327">
            <v>0</v>
          </cell>
        </row>
        <row r="328">
          <cell r="M328">
            <v>37408364</v>
          </cell>
          <cell r="N328">
            <v>-37408364</v>
          </cell>
          <cell r="O328">
            <v>0</v>
          </cell>
        </row>
        <row r="329">
          <cell r="M329">
            <v>33552380</v>
          </cell>
          <cell r="N329">
            <v>-33552380</v>
          </cell>
          <cell r="O329">
            <v>0</v>
          </cell>
        </row>
        <row r="330">
          <cell r="M330">
            <v>12671250</v>
          </cell>
          <cell r="N330">
            <v>-12671250</v>
          </cell>
          <cell r="O330">
            <v>0</v>
          </cell>
        </row>
        <row r="331">
          <cell r="M331">
            <v>10739442</v>
          </cell>
          <cell r="N331">
            <v>-10739442</v>
          </cell>
          <cell r="O331">
            <v>0</v>
          </cell>
        </row>
        <row r="332">
          <cell r="M332">
            <v>1220800</v>
          </cell>
          <cell r="N332">
            <v>-1220800</v>
          </cell>
          <cell r="O332">
            <v>0</v>
          </cell>
        </row>
        <row r="333">
          <cell r="M333">
            <v>19434700</v>
          </cell>
          <cell r="N333">
            <v>-19434700</v>
          </cell>
          <cell r="O333">
            <v>0</v>
          </cell>
        </row>
        <row r="334">
          <cell r="M334">
            <v>13080000</v>
          </cell>
          <cell r="N334">
            <v>-13080000</v>
          </cell>
          <cell r="O334">
            <v>0</v>
          </cell>
        </row>
        <row r="335">
          <cell r="M335">
            <v>12589500</v>
          </cell>
          <cell r="N335">
            <v>-12589500</v>
          </cell>
          <cell r="O335">
            <v>0</v>
          </cell>
        </row>
        <row r="336">
          <cell r="M336">
            <v>3747420</v>
          </cell>
          <cell r="N336">
            <v>-3747420</v>
          </cell>
          <cell r="O336">
            <v>0</v>
          </cell>
        </row>
        <row r="337">
          <cell r="M337">
            <v>12190560</v>
          </cell>
          <cell r="N337">
            <v>-12190560</v>
          </cell>
          <cell r="O337">
            <v>0</v>
          </cell>
        </row>
        <row r="338">
          <cell r="M338">
            <v>1487719</v>
          </cell>
          <cell r="N338">
            <v>-1487719</v>
          </cell>
          <cell r="O338">
            <v>0</v>
          </cell>
        </row>
        <row r="339">
          <cell r="M339">
            <v>1852782</v>
          </cell>
          <cell r="N339">
            <v>-1852782</v>
          </cell>
          <cell r="O339">
            <v>0</v>
          </cell>
        </row>
        <row r="340">
          <cell r="M340">
            <v>41034140</v>
          </cell>
          <cell r="N340">
            <v>-41034140</v>
          </cell>
          <cell r="O340">
            <v>0</v>
          </cell>
        </row>
        <row r="341">
          <cell r="M341">
            <v>76107070</v>
          </cell>
          <cell r="N341">
            <v>-76107070</v>
          </cell>
          <cell r="O341">
            <v>0</v>
          </cell>
        </row>
        <row r="342">
          <cell r="M342">
            <v>497040</v>
          </cell>
          <cell r="N342">
            <v>-497040</v>
          </cell>
          <cell r="O342">
            <v>0</v>
          </cell>
        </row>
        <row r="343">
          <cell r="M343">
            <v>1621920</v>
          </cell>
          <cell r="N343">
            <v>-1621920</v>
          </cell>
          <cell r="O343">
            <v>0</v>
          </cell>
        </row>
        <row r="344">
          <cell r="M344">
            <v>344434550</v>
          </cell>
          <cell r="N344">
            <v>-344434550</v>
          </cell>
          <cell r="O344">
            <v>0</v>
          </cell>
        </row>
        <row r="345">
          <cell r="M345">
            <v>12033600</v>
          </cell>
          <cell r="N345">
            <v>-12033600</v>
          </cell>
          <cell r="O345">
            <v>0</v>
          </cell>
        </row>
        <row r="346">
          <cell r="M346">
            <v>23988720</v>
          </cell>
          <cell r="N346">
            <v>-23988720</v>
          </cell>
          <cell r="O346">
            <v>0</v>
          </cell>
        </row>
        <row r="347">
          <cell r="M347">
            <v>34311020</v>
          </cell>
          <cell r="N347">
            <v>-34311020</v>
          </cell>
          <cell r="O347">
            <v>0</v>
          </cell>
        </row>
        <row r="348">
          <cell r="M348">
            <v>13080000</v>
          </cell>
          <cell r="N348">
            <v>-13080000</v>
          </cell>
          <cell r="O348">
            <v>0</v>
          </cell>
        </row>
        <row r="349">
          <cell r="M349">
            <v>3226400</v>
          </cell>
          <cell r="N349">
            <v>-3226400</v>
          </cell>
          <cell r="O349">
            <v>0</v>
          </cell>
        </row>
        <row r="350">
          <cell r="M350">
            <v>8170640</v>
          </cell>
          <cell r="N350">
            <v>-8170640</v>
          </cell>
          <cell r="O350">
            <v>0</v>
          </cell>
        </row>
        <row r="351">
          <cell r="M351">
            <v>27503970</v>
          </cell>
          <cell r="N351">
            <v>-27503970</v>
          </cell>
          <cell r="O351">
            <v>0</v>
          </cell>
        </row>
        <row r="352">
          <cell r="M352">
            <v>12807500</v>
          </cell>
          <cell r="N352">
            <v>-12807500</v>
          </cell>
          <cell r="O352">
            <v>0</v>
          </cell>
        </row>
        <row r="353">
          <cell r="M353">
            <v>15658940</v>
          </cell>
          <cell r="N353">
            <v>-15658940</v>
          </cell>
          <cell r="O353">
            <v>0</v>
          </cell>
        </row>
        <row r="354">
          <cell r="M354">
            <v>56316376</v>
          </cell>
          <cell r="N354">
            <v>-56316376</v>
          </cell>
          <cell r="O354">
            <v>0</v>
          </cell>
        </row>
        <row r="355">
          <cell r="M355">
            <v>13461500</v>
          </cell>
          <cell r="N355">
            <v>-13461500</v>
          </cell>
          <cell r="O355">
            <v>0</v>
          </cell>
        </row>
        <row r="356">
          <cell r="M356">
            <v>10800810</v>
          </cell>
          <cell r="N356">
            <v>-10800810</v>
          </cell>
          <cell r="O356">
            <v>0</v>
          </cell>
        </row>
        <row r="357">
          <cell r="M357">
            <v>10045440</v>
          </cell>
          <cell r="N357">
            <v>-10045440</v>
          </cell>
          <cell r="O357">
            <v>0</v>
          </cell>
        </row>
        <row r="358">
          <cell r="M358">
            <v>13008060</v>
          </cell>
          <cell r="N358">
            <v>-13008060</v>
          </cell>
          <cell r="O358">
            <v>0</v>
          </cell>
        </row>
        <row r="359">
          <cell r="M359">
            <v>7624550</v>
          </cell>
          <cell r="N359">
            <v>-7624550</v>
          </cell>
          <cell r="O359">
            <v>0</v>
          </cell>
        </row>
        <row r="360">
          <cell r="M360">
            <v>7575500</v>
          </cell>
          <cell r="N360">
            <v>-7575500</v>
          </cell>
          <cell r="O360">
            <v>0</v>
          </cell>
        </row>
        <row r="361">
          <cell r="M361">
            <v>8081260000</v>
          </cell>
          <cell r="N361">
            <v>-8081260000</v>
          </cell>
          <cell r="O361">
            <v>0</v>
          </cell>
        </row>
        <row r="362">
          <cell r="M362">
            <v>53538240</v>
          </cell>
          <cell r="N362">
            <v>-53538240</v>
          </cell>
          <cell r="O362">
            <v>0</v>
          </cell>
        </row>
        <row r="363">
          <cell r="M363">
            <v>139500000</v>
          </cell>
          <cell r="N363">
            <v>-139500000</v>
          </cell>
          <cell r="O363">
            <v>0</v>
          </cell>
        </row>
        <row r="364">
          <cell r="M364">
            <v>372361010</v>
          </cell>
          <cell r="N364">
            <v>-372361010</v>
          </cell>
          <cell r="O364">
            <v>0</v>
          </cell>
        </row>
        <row r="365">
          <cell r="M365">
            <v>49128410</v>
          </cell>
          <cell r="N365">
            <v>-49128410</v>
          </cell>
          <cell r="O365">
            <v>0</v>
          </cell>
        </row>
        <row r="366">
          <cell r="M366">
            <v>100000000</v>
          </cell>
          <cell r="N366">
            <v>-100000000</v>
          </cell>
          <cell r="O366">
            <v>0</v>
          </cell>
        </row>
        <row r="367">
          <cell r="M367">
            <v>38217680</v>
          </cell>
          <cell r="N367">
            <v>-38217680</v>
          </cell>
          <cell r="O367">
            <v>0</v>
          </cell>
        </row>
        <row r="368">
          <cell r="M368">
            <v>37049950</v>
          </cell>
          <cell r="N368">
            <v>-37049950</v>
          </cell>
          <cell r="O368">
            <v>0</v>
          </cell>
        </row>
        <row r="369">
          <cell r="M369">
            <v>70000000</v>
          </cell>
          <cell r="N369">
            <v>-70000000</v>
          </cell>
          <cell r="O369">
            <v>0</v>
          </cell>
        </row>
        <row r="370">
          <cell r="M370">
            <v>1526850200</v>
          </cell>
          <cell r="N370">
            <v>-1526850200</v>
          </cell>
          <cell r="O370">
            <v>0</v>
          </cell>
        </row>
        <row r="371">
          <cell r="M371">
            <v>525835620</v>
          </cell>
          <cell r="N371">
            <v>-525835620</v>
          </cell>
          <cell r="O371">
            <v>0</v>
          </cell>
        </row>
        <row r="372">
          <cell r="M372">
            <v>35000000</v>
          </cell>
          <cell r="N372">
            <v>-35000000</v>
          </cell>
          <cell r="O372">
            <v>0</v>
          </cell>
        </row>
        <row r="373">
          <cell r="M373">
            <v>103099960</v>
          </cell>
          <cell r="N373">
            <v>-103099960</v>
          </cell>
          <cell r="O373">
            <v>0</v>
          </cell>
        </row>
        <row r="374">
          <cell r="M374">
            <v>210006200</v>
          </cell>
          <cell r="N374">
            <v>-210006200</v>
          </cell>
          <cell r="O374">
            <v>0</v>
          </cell>
        </row>
        <row r="375">
          <cell r="M375">
            <v>79706250</v>
          </cell>
          <cell r="N375">
            <v>-79706250</v>
          </cell>
          <cell r="O375">
            <v>0</v>
          </cell>
        </row>
        <row r="376">
          <cell r="M376">
            <v>11717500</v>
          </cell>
          <cell r="N376">
            <v>-11717500</v>
          </cell>
          <cell r="O376">
            <v>0</v>
          </cell>
        </row>
        <row r="377">
          <cell r="M377">
            <v>24434530</v>
          </cell>
          <cell r="N377">
            <v>-24434530</v>
          </cell>
          <cell r="O377">
            <v>0</v>
          </cell>
        </row>
        <row r="378">
          <cell r="M378">
            <v>29255600</v>
          </cell>
          <cell r="N378">
            <v>-29255600</v>
          </cell>
          <cell r="O378">
            <v>0</v>
          </cell>
        </row>
        <row r="379">
          <cell r="M379">
            <v>10237500</v>
          </cell>
          <cell r="N379">
            <v>-10237500</v>
          </cell>
          <cell r="O379">
            <v>0</v>
          </cell>
        </row>
        <row r="380">
          <cell r="M380">
            <v>27379437</v>
          </cell>
          <cell r="N380">
            <v>-27379437</v>
          </cell>
          <cell r="O380">
            <v>0</v>
          </cell>
        </row>
        <row r="381">
          <cell r="M381">
            <v>10950140</v>
          </cell>
          <cell r="N381">
            <v>-10950140</v>
          </cell>
          <cell r="O381">
            <v>0</v>
          </cell>
        </row>
        <row r="382">
          <cell r="M382">
            <v>1941290</v>
          </cell>
          <cell r="N382">
            <v>-1941290</v>
          </cell>
          <cell r="O382">
            <v>0</v>
          </cell>
        </row>
        <row r="383">
          <cell r="M383">
            <v>10251450</v>
          </cell>
          <cell r="N383">
            <v>-10251450</v>
          </cell>
          <cell r="O383">
            <v>0</v>
          </cell>
        </row>
        <row r="384">
          <cell r="M384">
            <v>30947280</v>
          </cell>
          <cell r="N384">
            <v>-30947280</v>
          </cell>
          <cell r="O384">
            <v>0</v>
          </cell>
        </row>
        <row r="385">
          <cell r="M385">
            <v>18071433</v>
          </cell>
          <cell r="N385">
            <v>-18071433</v>
          </cell>
          <cell r="O385">
            <v>0</v>
          </cell>
        </row>
        <row r="386">
          <cell r="M386">
            <v>11859200</v>
          </cell>
          <cell r="N386">
            <v>-11859200</v>
          </cell>
          <cell r="O386">
            <v>0</v>
          </cell>
        </row>
        <row r="387">
          <cell r="M387">
            <v>10383340</v>
          </cell>
          <cell r="N387">
            <v>-10383340</v>
          </cell>
          <cell r="O387">
            <v>0</v>
          </cell>
        </row>
        <row r="388">
          <cell r="M388">
            <v>19320250</v>
          </cell>
          <cell r="N388">
            <v>-19320250</v>
          </cell>
          <cell r="O388">
            <v>0</v>
          </cell>
        </row>
        <row r="389">
          <cell r="M389">
            <v>153962500</v>
          </cell>
          <cell r="N389">
            <v>-153962500</v>
          </cell>
          <cell r="O389">
            <v>0</v>
          </cell>
        </row>
        <row r="390">
          <cell r="M390">
            <v>11314200</v>
          </cell>
          <cell r="N390">
            <v>-11314200</v>
          </cell>
          <cell r="O390">
            <v>0</v>
          </cell>
        </row>
        <row r="391">
          <cell r="M391">
            <v>19369300</v>
          </cell>
          <cell r="N391">
            <v>-19369300</v>
          </cell>
          <cell r="O391">
            <v>0</v>
          </cell>
        </row>
        <row r="392">
          <cell r="M392">
            <v>23425060</v>
          </cell>
          <cell r="N392">
            <v>-23425060</v>
          </cell>
          <cell r="O392">
            <v>0</v>
          </cell>
        </row>
        <row r="393">
          <cell r="M393">
            <v>9995300</v>
          </cell>
          <cell r="N393">
            <v>-9995300</v>
          </cell>
          <cell r="O393">
            <v>0</v>
          </cell>
        </row>
        <row r="394">
          <cell r="M394">
            <v>11030800</v>
          </cell>
          <cell r="N394">
            <v>-11030800</v>
          </cell>
          <cell r="O394">
            <v>0</v>
          </cell>
        </row>
        <row r="395">
          <cell r="M395">
            <v>10409500</v>
          </cell>
          <cell r="N395">
            <v>-10409500</v>
          </cell>
          <cell r="O395">
            <v>0</v>
          </cell>
        </row>
        <row r="396">
          <cell r="M396">
            <v>13163930</v>
          </cell>
          <cell r="N396">
            <v>-13163930</v>
          </cell>
          <cell r="O396">
            <v>0</v>
          </cell>
        </row>
        <row r="397">
          <cell r="M397">
            <v>9717132</v>
          </cell>
          <cell r="N397">
            <v>-9717132</v>
          </cell>
          <cell r="O397">
            <v>0</v>
          </cell>
        </row>
        <row r="398">
          <cell r="M398">
            <v>2888500</v>
          </cell>
          <cell r="N398">
            <v>-2888500</v>
          </cell>
          <cell r="O398">
            <v>0</v>
          </cell>
        </row>
        <row r="399">
          <cell r="M399">
            <v>23707500</v>
          </cell>
          <cell r="N399">
            <v>-23707500</v>
          </cell>
          <cell r="O399">
            <v>0</v>
          </cell>
        </row>
        <row r="400">
          <cell r="M400">
            <v>12785700</v>
          </cell>
          <cell r="N400">
            <v>-12785700</v>
          </cell>
          <cell r="O400">
            <v>0</v>
          </cell>
        </row>
        <row r="401">
          <cell r="M401">
            <v>10028000</v>
          </cell>
          <cell r="N401">
            <v>-10028000</v>
          </cell>
          <cell r="O401">
            <v>0</v>
          </cell>
        </row>
        <row r="402">
          <cell r="M402">
            <v>10769200</v>
          </cell>
          <cell r="N402">
            <v>-10769200</v>
          </cell>
          <cell r="O402">
            <v>0</v>
          </cell>
        </row>
        <row r="403">
          <cell r="M403">
            <v>11913700</v>
          </cell>
          <cell r="N403">
            <v>-11913700</v>
          </cell>
          <cell r="O403">
            <v>0</v>
          </cell>
        </row>
        <row r="404">
          <cell r="M404">
            <v>2578940</v>
          </cell>
          <cell r="N404">
            <v>-2578940</v>
          </cell>
          <cell r="O404">
            <v>0</v>
          </cell>
        </row>
        <row r="405">
          <cell r="M405">
            <v>20629340</v>
          </cell>
          <cell r="N405">
            <v>-20629340</v>
          </cell>
          <cell r="O405">
            <v>0</v>
          </cell>
        </row>
        <row r="406">
          <cell r="M406">
            <v>13354680</v>
          </cell>
          <cell r="N406">
            <v>-13354680</v>
          </cell>
          <cell r="O406">
            <v>0</v>
          </cell>
        </row>
        <row r="407">
          <cell r="M407">
            <v>5493600</v>
          </cell>
          <cell r="N407">
            <v>-5493600</v>
          </cell>
          <cell r="O407">
            <v>0</v>
          </cell>
        </row>
        <row r="408">
          <cell r="M408">
            <v>2125500</v>
          </cell>
          <cell r="N408">
            <v>-2125500</v>
          </cell>
          <cell r="O408">
            <v>0</v>
          </cell>
        </row>
        <row r="409">
          <cell r="M409">
            <v>10028000</v>
          </cell>
          <cell r="N409">
            <v>-10028000</v>
          </cell>
          <cell r="O409">
            <v>0</v>
          </cell>
        </row>
        <row r="410">
          <cell r="M410">
            <v>7112250</v>
          </cell>
          <cell r="N410">
            <v>-7112250</v>
          </cell>
          <cell r="O410">
            <v>0</v>
          </cell>
        </row>
        <row r="411">
          <cell r="M411">
            <v>46088640</v>
          </cell>
          <cell r="N411">
            <v>-46088640</v>
          </cell>
          <cell r="O411">
            <v>0</v>
          </cell>
        </row>
        <row r="412">
          <cell r="M412">
            <v>12820580</v>
          </cell>
          <cell r="N412">
            <v>-12820580</v>
          </cell>
          <cell r="O412">
            <v>0</v>
          </cell>
        </row>
        <row r="413">
          <cell r="M413">
            <v>17985000</v>
          </cell>
          <cell r="N413">
            <v>-17985000</v>
          </cell>
          <cell r="O413">
            <v>0</v>
          </cell>
        </row>
        <row r="414">
          <cell r="M414">
            <v>40615580</v>
          </cell>
          <cell r="N414">
            <v>-40615580</v>
          </cell>
          <cell r="O414">
            <v>0</v>
          </cell>
        </row>
        <row r="415">
          <cell r="M415">
            <v>70542620</v>
          </cell>
          <cell r="N415">
            <v>-70542620</v>
          </cell>
          <cell r="O415">
            <v>0</v>
          </cell>
        </row>
        <row r="416">
          <cell r="M416">
            <v>51831789</v>
          </cell>
          <cell r="N416">
            <v>-51831789</v>
          </cell>
          <cell r="O416">
            <v>0</v>
          </cell>
        </row>
        <row r="417">
          <cell r="M417">
            <v>8284000</v>
          </cell>
          <cell r="N417">
            <v>-8284000</v>
          </cell>
          <cell r="O417">
            <v>0</v>
          </cell>
        </row>
        <row r="418">
          <cell r="M418">
            <v>31035500</v>
          </cell>
          <cell r="N418">
            <v>-31035500</v>
          </cell>
          <cell r="O418">
            <v>0</v>
          </cell>
        </row>
        <row r="419">
          <cell r="M419">
            <v>12729020</v>
          </cell>
          <cell r="N419">
            <v>-12729020</v>
          </cell>
          <cell r="O419">
            <v>0</v>
          </cell>
        </row>
        <row r="420">
          <cell r="M420">
            <v>18530000</v>
          </cell>
          <cell r="N420">
            <v>-18530000</v>
          </cell>
          <cell r="O420">
            <v>0</v>
          </cell>
        </row>
        <row r="421">
          <cell r="M421">
            <v>11227000</v>
          </cell>
          <cell r="N421">
            <v>-11227000</v>
          </cell>
          <cell r="O421">
            <v>0</v>
          </cell>
        </row>
        <row r="422">
          <cell r="M422">
            <v>10191500</v>
          </cell>
          <cell r="N422">
            <v>-10191500</v>
          </cell>
          <cell r="O422">
            <v>0</v>
          </cell>
        </row>
        <row r="423">
          <cell r="M423">
            <v>242797500</v>
          </cell>
          <cell r="N423">
            <v>-242797500</v>
          </cell>
          <cell r="O423">
            <v>0</v>
          </cell>
        </row>
        <row r="424">
          <cell r="M424">
            <v>7848000</v>
          </cell>
          <cell r="N424">
            <v>-7848000</v>
          </cell>
          <cell r="O424">
            <v>0</v>
          </cell>
        </row>
        <row r="425">
          <cell r="M425">
            <v>10540300</v>
          </cell>
          <cell r="N425">
            <v>-10540300</v>
          </cell>
          <cell r="O425">
            <v>0</v>
          </cell>
        </row>
        <row r="426">
          <cell r="M426">
            <v>18864630</v>
          </cell>
          <cell r="N426">
            <v>-18864630</v>
          </cell>
          <cell r="O426">
            <v>0</v>
          </cell>
        </row>
        <row r="427">
          <cell r="M427">
            <v>56380032</v>
          </cell>
          <cell r="N427">
            <v>-56380032</v>
          </cell>
          <cell r="O427">
            <v>0</v>
          </cell>
        </row>
        <row r="428">
          <cell r="M428">
            <v>94717730</v>
          </cell>
          <cell r="N428">
            <v>-94717730</v>
          </cell>
          <cell r="O428">
            <v>0</v>
          </cell>
        </row>
        <row r="429">
          <cell r="M429">
            <v>33109840</v>
          </cell>
          <cell r="N429">
            <v>-33109840</v>
          </cell>
          <cell r="O429">
            <v>0</v>
          </cell>
        </row>
        <row r="430">
          <cell r="M430">
            <v>150000000</v>
          </cell>
          <cell r="N430">
            <v>-150000000</v>
          </cell>
          <cell r="O430">
            <v>0</v>
          </cell>
        </row>
        <row r="431">
          <cell r="M431">
            <v>67245152</v>
          </cell>
          <cell r="N431">
            <v>-67245152</v>
          </cell>
          <cell r="O431">
            <v>0</v>
          </cell>
        </row>
        <row r="432">
          <cell r="M432">
            <v>51902312</v>
          </cell>
          <cell r="N432">
            <v>-51902312</v>
          </cell>
          <cell r="O432">
            <v>0</v>
          </cell>
        </row>
        <row r="433">
          <cell r="M433">
            <v>100000000</v>
          </cell>
          <cell r="N433">
            <v>-100000000</v>
          </cell>
          <cell r="O433">
            <v>0</v>
          </cell>
        </row>
        <row r="434">
          <cell r="M434">
            <v>103607900</v>
          </cell>
          <cell r="N434">
            <v>-103607900</v>
          </cell>
          <cell r="O434">
            <v>0</v>
          </cell>
        </row>
        <row r="435">
          <cell r="M435">
            <v>12856550</v>
          </cell>
          <cell r="N435">
            <v>-12856550</v>
          </cell>
          <cell r="O435">
            <v>0</v>
          </cell>
        </row>
        <row r="436">
          <cell r="M436">
            <v>2005600</v>
          </cell>
          <cell r="N436">
            <v>-2005600</v>
          </cell>
          <cell r="O436">
            <v>0</v>
          </cell>
        </row>
        <row r="437">
          <cell r="M437">
            <v>333322</v>
          </cell>
          <cell r="N437">
            <v>-333322</v>
          </cell>
          <cell r="O437">
            <v>0</v>
          </cell>
        </row>
        <row r="438">
          <cell r="M438">
            <v>2470485</v>
          </cell>
          <cell r="N438">
            <v>-2470485</v>
          </cell>
          <cell r="O438">
            <v>0</v>
          </cell>
        </row>
        <row r="439">
          <cell r="M439">
            <v>25145210</v>
          </cell>
          <cell r="N439">
            <v>-25145210</v>
          </cell>
          <cell r="O439">
            <v>0</v>
          </cell>
        </row>
        <row r="440">
          <cell r="M440">
            <v>30046940</v>
          </cell>
          <cell r="N440">
            <v>-30046940</v>
          </cell>
          <cell r="O440">
            <v>0</v>
          </cell>
        </row>
        <row r="441">
          <cell r="M441">
            <v>11198660</v>
          </cell>
          <cell r="N441">
            <v>-11198660</v>
          </cell>
          <cell r="O441">
            <v>0</v>
          </cell>
        </row>
        <row r="442">
          <cell r="M442">
            <v>26846700</v>
          </cell>
          <cell r="N442">
            <v>-26846700</v>
          </cell>
          <cell r="O442">
            <v>0</v>
          </cell>
        </row>
        <row r="443">
          <cell r="M443">
            <v>6485500</v>
          </cell>
          <cell r="N443">
            <v>-6485500</v>
          </cell>
          <cell r="O443">
            <v>0</v>
          </cell>
        </row>
        <row r="444">
          <cell r="M444">
            <v>17662905</v>
          </cell>
          <cell r="N444">
            <v>-17662905</v>
          </cell>
          <cell r="O444">
            <v>0</v>
          </cell>
        </row>
        <row r="445">
          <cell r="M445">
            <v>6462000</v>
          </cell>
          <cell r="N445">
            <v>-6462000</v>
          </cell>
          <cell r="O445">
            <v>0</v>
          </cell>
        </row>
        <row r="446">
          <cell r="M446">
            <v>18791600</v>
          </cell>
          <cell r="N446">
            <v>-18791600</v>
          </cell>
          <cell r="O446">
            <v>0</v>
          </cell>
        </row>
        <row r="447">
          <cell r="M447">
            <v>11990000</v>
          </cell>
          <cell r="N447">
            <v>-11990000</v>
          </cell>
          <cell r="O447">
            <v>0</v>
          </cell>
        </row>
        <row r="448">
          <cell r="M448">
            <v>6104000</v>
          </cell>
          <cell r="N448">
            <v>-6104000</v>
          </cell>
          <cell r="O448">
            <v>0</v>
          </cell>
        </row>
        <row r="449">
          <cell r="M449">
            <v>487700000</v>
          </cell>
          <cell r="N449">
            <v>-487700000</v>
          </cell>
          <cell r="O449">
            <v>0</v>
          </cell>
        </row>
        <row r="450">
          <cell r="M450">
            <v>9575650</v>
          </cell>
          <cell r="N450">
            <v>-9575650</v>
          </cell>
          <cell r="O450">
            <v>0</v>
          </cell>
        </row>
        <row r="451">
          <cell r="M451">
            <v>18066096</v>
          </cell>
          <cell r="N451">
            <v>-18066096</v>
          </cell>
          <cell r="O451">
            <v>0</v>
          </cell>
        </row>
        <row r="452">
          <cell r="M452">
            <v>10496700</v>
          </cell>
          <cell r="N452">
            <v>-10496700</v>
          </cell>
          <cell r="O452">
            <v>0</v>
          </cell>
        </row>
        <row r="453">
          <cell r="M453">
            <v>9923360</v>
          </cell>
          <cell r="N453">
            <v>-9923360</v>
          </cell>
          <cell r="O453">
            <v>0</v>
          </cell>
        </row>
        <row r="454">
          <cell r="M454">
            <v>29780000</v>
          </cell>
          <cell r="N454">
            <v>-29780000</v>
          </cell>
          <cell r="O454">
            <v>0</v>
          </cell>
        </row>
        <row r="455">
          <cell r="M455">
            <v>94350000</v>
          </cell>
          <cell r="N455">
            <v>-94350000</v>
          </cell>
          <cell r="O455">
            <v>0</v>
          </cell>
        </row>
        <row r="456">
          <cell r="M456">
            <v>3989400</v>
          </cell>
          <cell r="N456">
            <v>-3989400</v>
          </cell>
          <cell r="O456">
            <v>0</v>
          </cell>
        </row>
        <row r="457">
          <cell r="M457">
            <v>37605000</v>
          </cell>
          <cell r="N457">
            <v>-37605000</v>
          </cell>
          <cell r="O457">
            <v>0</v>
          </cell>
        </row>
        <row r="458">
          <cell r="M458">
            <v>2208340</v>
          </cell>
          <cell r="N458">
            <v>-2208340</v>
          </cell>
          <cell r="O458">
            <v>0</v>
          </cell>
        </row>
        <row r="459">
          <cell r="M459">
            <v>9750050</v>
          </cell>
          <cell r="N459">
            <v>-9750050</v>
          </cell>
          <cell r="O459">
            <v>0</v>
          </cell>
        </row>
        <row r="460">
          <cell r="M460">
            <v>13298000</v>
          </cell>
          <cell r="N460">
            <v>-13298000</v>
          </cell>
          <cell r="O460">
            <v>0</v>
          </cell>
        </row>
        <row r="461">
          <cell r="M461">
            <v>7782600</v>
          </cell>
          <cell r="N461">
            <v>-7782600</v>
          </cell>
          <cell r="O461">
            <v>0</v>
          </cell>
        </row>
        <row r="462">
          <cell r="M462">
            <v>17262875</v>
          </cell>
          <cell r="N462">
            <v>-17262875</v>
          </cell>
          <cell r="O462">
            <v>0</v>
          </cell>
        </row>
        <row r="463">
          <cell r="M463">
            <v>6602130</v>
          </cell>
          <cell r="N463">
            <v>-6602130</v>
          </cell>
          <cell r="O463">
            <v>0</v>
          </cell>
        </row>
        <row r="464">
          <cell r="M464">
            <v>96075423</v>
          </cell>
          <cell r="N464">
            <v>-96075423</v>
          </cell>
          <cell r="O464">
            <v>0</v>
          </cell>
        </row>
        <row r="465">
          <cell r="M465">
            <v>2840000</v>
          </cell>
          <cell r="N465">
            <v>-2840000</v>
          </cell>
          <cell r="O465">
            <v>0</v>
          </cell>
        </row>
        <row r="466">
          <cell r="M466">
            <v>38492914</v>
          </cell>
          <cell r="N466">
            <v>-38492914</v>
          </cell>
          <cell r="O466">
            <v>0</v>
          </cell>
        </row>
        <row r="467">
          <cell r="M467">
            <v>27689270</v>
          </cell>
          <cell r="N467">
            <v>-27689270</v>
          </cell>
          <cell r="O467">
            <v>0</v>
          </cell>
        </row>
        <row r="468">
          <cell r="M468">
            <v>34701240</v>
          </cell>
          <cell r="N468">
            <v>-34701240</v>
          </cell>
          <cell r="O468">
            <v>0</v>
          </cell>
        </row>
        <row r="469">
          <cell r="M469">
            <v>5068500</v>
          </cell>
          <cell r="N469">
            <v>-5068500</v>
          </cell>
          <cell r="O469">
            <v>0</v>
          </cell>
        </row>
        <row r="470">
          <cell r="M470">
            <v>9308600</v>
          </cell>
          <cell r="N470">
            <v>-9308600</v>
          </cell>
          <cell r="O470">
            <v>0</v>
          </cell>
        </row>
        <row r="471">
          <cell r="M471">
            <v>8164100</v>
          </cell>
          <cell r="N471">
            <v>-8164100</v>
          </cell>
          <cell r="O471">
            <v>0</v>
          </cell>
        </row>
        <row r="472">
          <cell r="M472">
            <v>8589200</v>
          </cell>
          <cell r="N472">
            <v>-8589200</v>
          </cell>
          <cell r="O472">
            <v>0</v>
          </cell>
        </row>
        <row r="473">
          <cell r="M473">
            <v>9984400</v>
          </cell>
          <cell r="N473">
            <v>-9984400</v>
          </cell>
          <cell r="O473">
            <v>0</v>
          </cell>
        </row>
        <row r="474">
          <cell r="M474">
            <v>18267310</v>
          </cell>
          <cell r="N474">
            <v>-18267310</v>
          </cell>
          <cell r="O474">
            <v>0</v>
          </cell>
        </row>
        <row r="475">
          <cell r="M475">
            <v>18067840</v>
          </cell>
          <cell r="N475">
            <v>-18067840</v>
          </cell>
          <cell r="O475">
            <v>0</v>
          </cell>
        </row>
        <row r="476">
          <cell r="M476">
            <v>17658000</v>
          </cell>
          <cell r="N476">
            <v>-17658000</v>
          </cell>
          <cell r="O476">
            <v>0</v>
          </cell>
        </row>
        <row r="477">
          <cell r="M477">
            <v>1253500</v>
          </cell>
          <cell r="N477">
            <v>-1253500</v>
          </cell>
          <cell r="O477">
            <v>0</v>
          </cell>
        </row>
        <row r="478">
          <cell r="M478">
            <v>13401332</v>
          </cell>
          <cell r="N478">
            <v>-13401332</v>
          </cell>
          <cell r="O478">
            <v>0</v>
          </cell>
        </row>
        <row r="479">
          <cell r="M479">
            <v>7651800</v>
          </cell>
          <cell r="N479">
            <v>-7651800</v>
          </cell>
          <cell r="O479">
            <v>0</v>
          </cell>
        </row>
        <row r="480">
          <cell r="M480">
            <v>16984925</v>
          </cell>
          <cell r="N480">
            <v>-16984925</v>
          </cell>
          <cell r="O480">
            <v>0</v>
          </cell>
        </row>
        <row r="481">
          <cell r="M481">
            <v>14618099</v>
          </cell>
          <cell r="N481">
            <v>-14618099</v>
          </cell>
          <cell r="O481">
            <v>0</v>
          </cell>
        </row>
        <row r="482">
          <cell r="M482">
            <v>27683275</v>
          </cell>
          <cell r="N482">
            <v>-27683275</v>
          </cell>
          <cell r="O482">
            <v>0</v>
          </cell>
        </row>
        <row r="483">
          <cell r="M483">
            <v>27055653</v>
          </cell>
          <cell r="N483">
            <v>-27055653</v>
          </cell>
          <cell r="O483">
            <v>0</v>
          </cell>
        </row>
        <row r="484">
          <cell r="M484">
            <v>4135460</v>
          </cell>
          <cell r="N484">
            <v>-4135460</v>
          </cell>
          <cell r="O484">
            <v>0</v>
          </cell>
        </row>
        <row r="485">
          <cell r="M485">
            <v>5651650</v>
          </cell>
          <cell r="N485">
            <v>-5651650</v>
          </cell>
          <cell r="O485">
            <v>0</v>
          </cell>
        </row>
        <row r="486">
          <cell r="M486">
            <v>5772000</v>
          </cell>
          <cell r="N486">
            <v>-5772000</v>
          </cell>
          <cell r="O486">
            <v>0</v>
          </cell>
        </row>
        <row r="487">
          <cell r="M487">
            <v>165286200</v>
          </cell>
          <cell r="N487">
            <v>-165286200</v>
          </cell>
          <cell r="O487">
            <v>0</v>
          </cell>
        </row>
        <row r="488">
          <cell r="M488">
            <v>45045340</v>
          </cell>
          <cell r="N488">
            <v>-45045340</v>
          </cell>
          <cell r="O488">
            <v>0</v>
          </cell>
        </row>
        <row r="489">
          <cell r="M489">
            <v>35095820</v>
          </cell>
          <cell r="N489">
            <v>-35095820</v>
          </cell>
          <cell r="O489">
            <v>0</v>
          </cell>
        </row>
        <row r="490">
          <cell r="M490">
            <v>5282140</v>
          </cell>
          <cell r="N490">
            <v>-5282140</v>
          </cell>
          <cell r="O490">
            <v>0</v>
          </cell>
        </row>
        <row r="491">
          <cell r="M491">
            <v>8164100</v>
          </cell>
          <cell r="N491">
            <v>-8164100</v>
          </cell>
          <cell r="O491">
            <v>0</v>
          </cell>
        </row>
        <row r="492">
          <cell r="M492">
            <v>10791000</v>
          </cell>
          <cell r="N492">
            <v>-10791000</v>
          </cell>
          <cell r="O492">
            <v>0</v>
          </cell>
        </row>
        <row r="493">
          <cell r="M493">
            <v>3706000</v>
          </cell>
          <cell r="N493">
            <v>-3706000</v>
          </cell>
          <cell r="O493">
            <v>0</v>
          </cell>
        </row>
        <row r="494">
          <cell r="M494">
            <v>2362030</v>
          </cell>
          <cell r="N494">
            <v>-2362030</v>
          </cell>
          <cell r="O494">
            <v>0</v>
          </cell>
        </row>
        <row r="495">
          <cell r="M495">
            <v>5014000</v>
          </cell>
          <cell r="N495">
            <v>-5014000</v>
          </cell>
          <cell r="O495">
            <v>0</v>
          </cell>
        </row>
        <row r="496">
          <cell r="M496">
            <v>5815150</v>
          </cell>
          <cell r="N496">
            <v>-5815150</v>
          </cell>
          <cell r="O496">
            <v>0</v>
          </cell>
        </row>
        <row r="497">
          <cell r="M497">
            <v>12492490</v>
          </cell>
          <cell r="N497">
            <v>-12492490</v>
          </cell>
          <cell r="O497">
            <v>0</v>
          </cell>
        </row>
        <row r="498">
          <cell r="M498">
            <v>6976000</v>
          </cell>
          <cell r="N498">
            <v>-6976000</v>
          </cell>
          <cell r="O498">
            <v>0</v>
          </cell>
        </row>
        <row r="499">
          <cell r="M499">
            <v>80000000</v>
          </cell>
          <cell r="N499">
            <v>-80000000</v>
          </cell>
          <cell r="O499">
            <v>0</v>
          </cell>
        </row>
        <row r="500">
          <cell r="M500">
            <v>12986260</v>
          </cell>
          <cell r="N500">
            <v>-12986260</v>
          </cell>
          <cell r="O500">
            <v>0</v>
          </cell>
        </row>
        <row r="501">
          <cell r="M501">
            <v>53374763</v>
          </cell>
          <cell r="N501">
            <v>-47380764</v>
          </cell>
          <cell r="O501">
            <v>5993999</v>
          </cell>
        </row>
        <row r="502">
          <cell r="M502">
            <v>139648493</v>
          </cell>
          <cell r="N502">
            <v>-139648493</v>
          </cell>
          <cell r="O502">
            <v>0</v>
          </cell>
        </row>
        <row r="503">
          <cell r="M503">
            <v>9972301</v>
          </cell>
          <cell r="N503">
            <v>-9972301</v>
          </cell>
          <cell r="O503">
            <v>0</v>
          </cell>
        </row>
        <row r="504">
          <cell r="M504">
            <v>22433290</v>
          </cell>
          <cell r="N504">
            <v>-22433290</v>
          </cell>
          <cell r="O504">
            <v>0</v>
          </cell>
        </row>
        <row r="505">
          <cell r="M505">
            <v>6361240</v>
          </cell>
          <cell r="N505">
            <v>-6361240</v>
          </cell>
          <cell r="O505">
            <v>0</v>
          </cell>
        </row>
        <row r="506">
          <cell r="M506">
            <v>36195576</v>
          </cell>
          <cell r="N506">
            <v>-36195576</v>
          </cell>
          <cell r="O506">
            <v>0</v>
          </cell>
        </row>
        <row r="507">
          <cell r="M507">
            <v>569749673</v>
          </cell>
          <cell r="N507">
            <v>-569749673</v>
          </cell>
          <cell r="O507">
            <v>0</v>
          </cell>
        </row>
        <row r="508">
          <cell r="M508">
            <v>342860632</v>
          </cell>
          <cell r="N508">
            <v>-342860632</v>
          </cell>
          <cell r="O508">
            <v>0</v>
          </cell>
        </row>
        <row r="509">
          <cell r="M509">
            <v>203038150</v>
          </cell>
          <cell r="N509">
            <v>-197851150</v>
          </cell>
          <cell r="O509">
            <v>5187000</v>
          </cell>
        </row>
        <row r="510">
          <cell r="M510">
            <v>17941400</v>
          </cell>
          <cell r="N510">
            <v>-17941400</v>
          </cell>
          <cell r="O510">
            <v>0</v>
          </cell>
        </row>
        <row r="511">
          <cell r="M511">
            <v>5014000</v>
          </cell>
          <cell r="N511">
            <v>-5014000</v>
          </cell>
          <cell r="O511">
            <v>0</v>
          </cell>
        </row>
        <row r="512">
          <cell r="M512">
            <v>12251600</v>
          </cell>
          <cell r="N512">
            <v>-12251600</v>
          </cell>
          <cell r="O512">
            <v>0</v>
          </cell>
        </row>
        <row r="513">
          <cell r="M513">
            <v>11128900</v>
          </cell>
          <cell r="N513">
            <v>-11128900</v>
          </cell>
          <cell r="O513">
            <v>0</v>
          </cell>
        </row>
        <row r="514">
          <cell r="M514">
            <v>34880000</v>
          </cell>
          <cell r="N514">
            <v>-34880000</v>
          </cell>
          <cell r="O514">
            <v>0</v>
          </cell>
        </row>
        <row r="515">
          <cell r="M515">
            <v>13319800</v>
          </cell>
          <cell r="N515">
            <v>-13319800</v>
          </cell>
          <cell r="O515">
            <v>0</v>
          </cell>
        </row>
        <row r="516">
          <cell r="M516">
            <v>1018379108</v>
          </cell>
          <cell r="N516">
            <v>-1018379108</v>
          </cell>
          <cell r="O516">
            <v>0</v>
          </cell>
        </row>
        <row r="517">
          <cell r="M517">
            <v>681796206</v>
          </cell>
          <cell r="N517">
            <v>-681796206</v>
          </cell>
          <cell r="O517">
            <v>0</v>
          </cell>
        </row>
        <row r="518">
          <cell r="M518">
            <v>376347559</v>
          </cell>
          <cell r="N518">
            <v>-362627059</v>
          </cell>
          <cell r="O518">
            <v>13720500</v>
          </cell>
        </row>
        <row r="519">
          <cell r="M519">
            <v>465278545</v>
          </cell>
          <cell r="N519">
            <v>-465278545</v>
          </cell>
          <cell r="O519">
            <v>0</v>
          </cell>
        </row>
        <row r="520">
          <cell r="M520">
            <v>332997098</v>
          </cell>
          <cell r="N520">
            <v>-332997098</v>
          </cell>
          <cell r="O520">
            <v>0</v>
          </cell>
        </row>
        <row r="521">
          <cell r="M521">
            <v>4564920</v>
          </cell>
          <cell r="N521">
            <v>-4564920</v>
          </cell>
          <cell r="O521">
            <v>0</v>
          </cell>
        </row>
        <row r="522">
          <cell r="M522">
            <v>34665395</v>
          </cell>
          <cell r="N522">
            <v>-34665395</v>
          </cell>
          <cell r="O522">
            <v>0</v>
          </cell>
        </row>
        <row r="523">
          <cell r="M523">
            <v>10594800</v>
          </cell>
          <cell r="N523">
            <v>-10594800</v>
          </cell>
          <cell r="O523">
            <v>0</v>
          </cell>
        </row>
        <row r="524">
          <cell r="M524">
            <v>10761135</v>
          </cell>
          <cell r="N524">
            <v>-10761135</v>
          </cell>
          <cell r="O524">
            <v>0</v>
          </cell>
        </row>
        <row r="525">
          <cell r="M525">
            <v>51652920</v>
          </cell>
          <cell r="N525">
            <v>-51652920</v>
          </cell>
          <cell r="O525">
            <v>0</v>
          </cell>
        </row>
        <row r="526">
          <cell r="M526">
            <v>3840000</v>
          </cell>
          <cell r="N526">
            <v>-3840000</v>
          </cell>
          <cell r="O526">
            <v>0</v>
          </cell>
        </row>
        <row r="527">
          <cell r="M527">
            <v>13133410</v>
          </cell>
          <cell r="N527">
            <v>-13133410</v>
          </cell>
          <cell r="O527">
            <v>0</v>
          </cell>
        </row>
        <row r="528">
          <cell r="M528">
            <v>216215670</v>
          </cell>
          <cell r="N528">
            <v>-216215670</v>
          </cell>
          <cell r="O528">
            <v>0</v>
          </cell>
        </row>
        <row r="529">
          <cell r="M529">
            <v>9701000</v>
          </cell>
          <cell r="N529">
            <v>-9701000</v>
          </cell>
          <cell r="O529">
            <v>0</v>
          </cell>
        </row>
        <row r="530">
          <cell r="M530">
            <v>16633400</v>
          </cell>
          <cell r="N530">
            <v>-16633400</v>
          </cell>
          <cell r="O530">
            <v>0</v>
          </cell>
        </row>
        <row r="531">
          <cell r="M531">
            <v>8938000</v>
          </cell>
          <cell r="N531">
            <v>-8938000</v>
          </cell>
          <cell r="O531">
            <v>0</v>
          </cell>
        </row>
        <row r="532">
          <cell r="M532">
            <v>11655370</v>
          </cell>
          <cell r="N532">
            <v>-11655370</v>
          </cell>
          <cell r="O532">
            <v>0</v>
          </cell>
        </row>
        <row r="533">
          <cell r="M533">
            <v>44223480</v>
          </cell>
          <cell r="N533">
            <v>-44223480</v>
          </cell>
          <cell r="O533">
            <v>0</v>
          </cell>
        </row>
        <row r="534">
          <cell r="M534">
            <v>3052000</v>
          </cell>
          <cell r="N534">
            <v>-3052000</v>
          </cell>
          <cell r="O534">
            <v>0</v>
          </cell>
        </row>
        <row r="535">
          <cell r="M535">
            <v>19347500</v>
          </cell>
          <cell r="N535">
            <v>-19347500</v>
          </cell>
          <cell r="O535">
            <v>0</v>
          </cell>
        </row>
        <row r="536">
          <cell r="M536">
            <v>11159420</v>
          </cell>
          <cell r="N536">
            <v>-11159420</v>
          </cell>
          <cell r="O536">
            <v>0</v>
          </cell>
        </row>
        <row r="537">
          <cell r="M537">
            <v>12306100</v>
          </cell>
          <cell r="N537">
            <v>-12306100</v>
          </cell>
          <cell r="O537">
            <v>0</v>
          </cell>
        </row>
        <row r="538">
          <cell r="M538">
            <v>3169000</v>
          </cell>
          <cell r="N538">
            <v>-3169000</v>
          </cell>
          <cell r="O538">
            <v>0</v>
          </cell>
        </row>
        <row r="539">
          <cell r="M539">
            <v>34599870</v>
          </cell>
          <cell r="N539">
            <v>-34599870</v>
          </cell>
          <cell r="O539">
            <v>0</v>
          </cell>
        </row>
        <row r="540">
          <cell r="M540">
            <v>70062693</v>
          </cell>
          <cell r="N540">
            <v>-70062693</v>
          </cell>
          <cell r="O540">
            <v>0</v>
          </cell>
        </row>
        <row r="541">
          <cell r="M541">
            <v>36996780</v>
          </cell>
          <cell r="N541">
            <v>-36996780</v>
          </cell>
          <cell r="O541">
            <v>0</v>
          </cell>
        </row>
        <row r="542">
          <cell r="M542">
            <v>11932230</v>
          </cell>
          <cell r="N542">
            <v>-11932230</v>
          </cell>
          <cell r="O542">
            <v>0</v>
          </cell>
        </row>
        <row r="543">
          <cell r="M543">
            <v>30000000</v>
          </cell>
          <cell r="N543">
            <v>-30000000</v>
          </cell>
          <cell r="O543">
            <v>0</v>
          </cell>
        </row>
        <row r="544">
          <cell r="M544">
            <v>8621900</v>
          </cell>
          <cell r="N544">
            <v>-8621900</v>
          </cell>
          <cell r="O544">
            <v>0</v>
          </cell>
        </row>
        <row r="545">
          <cell r="M545">
            <v>29942300</v>
          </cell>
          <cell r="N545">
            <v>-29942300</v>
          </cell>
          <cell r="O545">
            <v>0</v>
          </cell>
        </row>
        <row r="546">
          <cell r="M546">
            <v>12349700</v>
          </cell>
          <cell r="N546">
            <v>-12349700</v>
          </cell>
          <cell r="O546">
            <v>0</v>
          </cell>
        </row>
        <row r="547">
          <cell r="M547">
            <v>9842700</v>
          </cell>
          <cell r="N547">
            <v>-9842700</v>
          </cell>
          <cell r="O547">
            <v>0</v>
          </cell>
        </row>
        <row r="548">
          <cell r="M548">
            <v>9278080</v>
          </cell>
          <cell r="N548">
            <v>-9278080</v>
          </cell>
          <cell r="O548">
            <v>0</v>
          </cell>
        </row>
        <row r="549">
          <cell r="M549">
            <v>37950000</v>
          </cell>
          <cell r="N549">
            <v>-37950000</v>
          </cell>
          <cell r="O549">
            <v>0</v>
          </cell>
        </row>
        <row r="550">
          <cell r="M550">
            <v>181815666</v>
          </cell>
          <cell r="N550">
            <v>-181815666</v>
          </cell>
          <cell r="O550">
            <v>0</v>
          </cell>
        </row>
        <row r="551">
          <cell r="M551">
            <v>11990000</v>
          </cell>
          <cell r="N551">
            <v>-11990000</v>
          </cell>
          <cell r="O551">
            <v>0</v>
          </cell>
        </row>
        <row r="552">
          <cell r="M552">
            <v>238913542</v>
          </cell>
          <cell r="N552">
            <v>-238913542</v>
          </cell>
          <cell r="O552">
            <v>0</v>
          </cell>
        </row>
        <row r="553">
          <cell r="M553">
            <v>3006220</v>
          </cell>
          <cell r="N553">
            <v>-3006220</v>
          </cell>
          <cell r="O553">
            <v>0</v>
          </cell>
        </row>
        <row r="554">
          <cell r="M554">
            <v>11548550</v>
          </cell>
          <cell r="N554">
            <v>-11548550</v>
          </cell>
          <cell r="O554">
            <v>0</v>
          </cell>
        </row>
        <row r="555">
          <cell r="M555">
            <v>15050000</v>
          </cell>
          <cell r="N555">
            <v>-15050000</v>
          </cell>
          <cell r="O555">
            <v>0</v>
          </cell>
        </row>
        <row r="556">
          <cell r="M556">
            <v>14144494</v>
          </cell>
          <cell r="N556">
            <v>-14144494</v>
          </cell>
          <cell r="O556">
            <v>0</v>
          </cell>
        </row>
        <row r="557">
          <cell r="M557">
            <v>7717200</v>
          </cell>
          <cell r="N557">
            <v>-7717200</v>
          </cell>
          <cell r="O557">
            <v>0</v>
          </cell>
        </row>
        <row r="558">
          <cell r="M558">
            <v>7357500</v>
          </cell>
          <cell r="N558">
            <v>-7357500</v>
          </cell>
          <cell r="O558">
            <v>0</v>
          </cell>
        </row>
        <row r="559">
          <cell r="M559">
            <v>6800510</v>
          </cell>
          <cell r="N559">
            <v>-6800510</v>
          </cell>
          <cell r="O559">
            <v>0</v>
          </cell>
        </row>
        <row r="560">
          <cell r="M560">
            <v>8325420</v>
          </cell>
          <cell r="N560">
            <v>-8325420</v>
          </cell>
          <cell r="O560">
            <v>0</v>
          </cell>
        </row>
        <row r="561">
          <cell r="M561">
            <v>40205849</v>
          </cell>
          <cell r="N561">
            <v>-40205849</v>
          </cell>
          <cell r="O561">
            <v>0</v>
          </cell>
        </row>
        <row r="562">
          <cell r="M562">
            <v>20175355</v>
          </cell>
          <cell r="N562">
            <v>-20175355</v>
          </cell>
          <cell r="O562">
            <v>0</v>
          </cell>
        </row>
        <row r="563">
          <cell r="M563">
            <v>12914320</v>
          </cell>
          <cell r="N563">
            <v>-12914320</v>
          </cell>
          <cell r="O563">
            <v>0</v>
          </cell>
        </row>
        <row r="564">
          <cell r="M564">
            <v>16132000</v>
          </cell>
          <cell r="N564">
            <v>-16132000</v>
          </cell>
          <cell r="O564">
            <v>0</v>
          </cell>
        </row>
        <row r="565">
          <cell r="M565">
            <v>2746800</v>
          </cell>
          <cell r="N565">
            <v>-2746800</v>
          </cell>
          <cell r="O565">
            <v>0</v>
          </cell>
        </row>
        <row r="566">
          <cell r="M566">
            <v>3400800</v>
          </cell>
          <cell r="N566">
            <v>-3400800</v>
          </cell>
          <cell r="O566">
            <v>0</v>
          </cell>
        </row>
        <row r="567">
          <cell r="M567">
            <v>17155510</v>
          </cell>
          <cell r="N567">
            <v>-17155510</v>
          </cell>
          <cell r="O567">
            <v>0</v>
          </cell>
        </row>
        <row r="568">
          <cell r="M568">
            <v>7184190</v>
          </cell>
          <cell r="N568">
            <v>-7184190</v>
          </cell>
          <cell r="O568">
            <v>0</v>
          </cell>
        </row>
        <row r="569">
          <cell r="M569">
            <v>7972260</v>
          </cell>
          <cell r="N569">
            <v>-7972260</v>
          </cell>
          <cell r="O569">
            <v>0</v>
          </cell>
        </row>
        <row r="570">
          <cell r="M570">
            <v>9401904</v>
          </cell>
          <cell r="N570">
            <v>-9401904</v>
          </cell>
          <cell r="O570">
            <v>0</v>
          </cell>
        </row>
        <row r="571">
          <cell r="M571">
            <v>9886300</v>
          </cell>
          <cell r="N571">
            <v>-9886300</v>
          </cell>
          <cell r="O571">
            <v>0</v>
          </cell>
        </row>
        <row r="572">
          <cell r="M572">
            <v>7396740</v>
          </cell>
          <cell r="N572">
            <v>-7396740</v>
          </cell>
          <cell r="O572">
            <v>0</v>
          </cell>
        </row>
        <row r="573">
          <cell r="M573">
            <v>10684180</v>
          </cell>
          <cell r="N573">
            <v>-10684180</v>
          </cell>
          <cell r="O573">
            <v>0</v>
          </cell>
        </row>
        <row r="574">
          <cell r="M574">
            <v>16153800</v>
          </cell>
          <cell r="N574">
            <v>-16153800</v>
          </cell>
          <cell r="O574">
            <v>0</v>
          </cell>
        </row>
        <row r="575">
          <cell r="M575">
            <v>2125500</v>
          </cell>
          <cell r="N575">
            <v>-2125500</v>
          </cell>
          <cell r="O575">
            <v>0</v>
          </cell>
        </row>
        <row r="576">
          <cell r="M576">
            <v>2463400</v>
          </cell>
          <cell r="N576">
            <v>-2463400</v>
          </cell>
          <cell r="O576">
            <v>0</v>
          </cell>
        </row>
        <row r="577">
          <cell r="M577">
            <v>10810620</v>
          </cell>
          <cell r="N577">
            <v>-10810620</v>
          </cell>
          <cell r="O577">
            <v>0</v>
          </cell>
        </row>
        <row r="578">
          <cell r="M578">
            <v>1308000</v>
          </cell>
          <cell r="N578">
            <v>-1308000</v>
          </cell>
          <cell r="O578">
            <v>0</v>
          </cell>
        </row>
        <row r="579">
          <cell r="M579">
            <v>6540000</v>
          </cell>
          <cell r="N579">
            <v>-6540000</v>
          </cell>
          <cell r="O579">
            <v>0</v>
          </cell>
        </row>
        <row r="580">
          <cell r="M580">
            <v>8842080</v>
          </cell>
          <cell r="N580">
            <v>-8842080</v>
          </cell>
          <cell r="O580">
            <v>0</v>
          </cell>
        </row>
        <row r="581">
          <cell r="M581">
            <v>1070000</v>
          </cell>
          <cell r="N581">
            <v>-1070000</v>
          </cell>
          <cell r="O581">
            <v>0</v>
          </cell>
        </row>
        <row r="582">
          <cell r="M582">
            <v>3651500</v>
          </cell>
          <cell r="N582">
            <v>-3651500</v>
          </cell>
          <cell r="O582">
            <v>0</v>
          </cell>
        </row>
        <row r="583">
          <cell r="M583">
            <v>39098300</v>
          </cell>
          <cell r="N583">
            <v>-39098300</v>
          </cell>
          <cell r="O583">
            <v>0</v>
          </cell>
        </row>
        <row r="584">
          <cell r="M584">
            <v>247548908</v>
          </cell>
          <cell r="N584">
            <v>-247548908</v>
          </cell>
          <cell r="O584">
            <v>0</v>
          </cell>
        </row>
        <row r="585">
          <cell r="M585">
            <v>239800000</v>
          </cell>
          <cell r="N585">
            <v>-220000000</v>
          </cell>
          <cell r="O585">
            <v>19800000</v>
          </cell>
        </row>
        <row r="586">
          <cell r="M586">
            <v>3891300</v>
          </cell>
          <cell r="N586">
            <v>-3891300</v>
          </cell>
          <cell r="O586">
            <v>0</v>
          </cell>
        </row>
        <row r="587">
          <cell r="M587">
            <v>8107420</v>
          </cell>
          <cell r="N587">
            <v>-8107420</v>
          </cell>
          <cell r="O587">
            <v>0</v>
          </cell>
        </row>
        <row r="588">
          <cell r="M588">
            <v>12426000</v>
          </cell>
          <cell r="N588">
            <v>-12426000</v>
          </cell>
          <cell r="O588">
            <v>0</v>
          </cell>
        </row>
        <row r="589">
          <cell r="M589">
            <v>25004600</v>
          </cell>
          <cell r="N589">
            <v>-25004600</v>
          </cell>
          <cell r="O589">
            <v>0</v>
          </cell>
        </row>
        <row r="590">
          <cell r="M590">
            <v>68401315</v>
          </cell>
          <cell r="N590">
            <v>-68401315</v>
          </cell>
          <cell r="O590">
            <v>0</v>
          </cell>
        </row>
        <row r="591">
          <cell r="M591">
            <v>20839710</v>
          </cell>
          <cell r="N591">
            <v>-20839710</v>
          </cell>
          <cell r="O591">
            <v>0</v>
          </cell>
        </row>
        <row r="592">
          <cell r="M592">
            <v>16677000</v>
          </cell>
          <cell r="N592">
            <v>-16677000</v>
          </cell>
          <cell r="O592">
            <v>0</v>
          </cell>
        </row>
        <row r="593">
          <cell r="M593">
            <v>41684325</v>
          </cell>
          <cell r="N593">
            <v>-41684325</v>
          </cell>
          <cell r="O593">
            <v>0</v>
          </cell>
        </row>
        <row r="594">
          <cell r="M594">
            <v>26594365</v>
          </cell>
          <cell r="N594">
            <v>-26594365</v>
          </cell>
          <cell r="O594">
            <v>0</v>
          </cell>
        </row>
        <row r="595">
          <cell r="M595">
            <v>30807760</v>
          </cell>
          <cell r="N595">
            <v>-30807760</v>
          </cell>
          <cell r="O595">
            <v>0</v>
          </cell>
        </row>
        <row r="596">
          <cell r="M596">
            <v>19120780</v>
          </cell>
          <cell r="N596">
            <v>-19120780</v>
          </cell>
          <cell r="O596">
            <v>0</v>
          </cell>
        </row>
        <row r="597">
          <cell r="M597">
            <v>35443966</v>
          </cell>
          <cell r="N597">
            <v>-35443966</v>
          </cell>
          <cell r="O597">
            <v>0</v>
          </cell>
        </row>
        <row r="598">
          <cell r="M598">
            <v>19744042</v>
          </cell>
          <cell r="N598">
            <v>-19744042</v>
          </cell>
          <cell r="O598">
            <v>0</v>
          </cell>
        </row>
        <row r="599">
          <cell r="M599">
            <v>17123355</v>
          </cell>
          <cell r="N599">
            <v>-17123355</v>
          </cell>
          <cell r="O599">
            <v>0</v>
          </cell>
        </row>
        <row r="600">
          <cell r="M600">
            <v>33955135</v>
          </cell>
          <cell r="N600">
            <v>-33955135</v>
          </cell>
          <cell r="O600">
            <v>0</v>
          </cell>
        </row>
        <row r="601">
          <cell r="M601">
            <v>7842005</v>
          </cell>
          <cell r="N601">
            <v>-7842005</v>
          </cell>
          <cell r="O601">
            <v>0</v>
          </cell>
        </row>
        <row r="602">
          <cell r="M602">
            <v>12835295</v>
          </cell>
          <cell r="N602">
            <v>-12835295</v>
          </cell>
          <cell r="O602">
            <v>0</v>
          </cell>
        </row>
        <row r="603">
          <cell r="M603">
            <v>7876400</v>
          </cell>
          <cell r="N603">
            <v>-7876400</v>
          </cell>
          <cell r="O603">
            <v>0</v>
          </cell>
        </row>
        <row r="604">
          <cell r="M604">
            <v>19702840</v>
          </cell>
          <cell r="N604">
            <v>-19702840</v>
          </cell>
          <cell r="O604">
            <v>0</v>
          </cell>
        </row>
        <row r="605">
          <cell r="M605">
            <v>17806240</v>
          </cell>
          <cell r="N605">
            <v>-17806240</v>
          </cell>
          <cell r="O605">
            <v>0</v>
          </cell>
        </row>
        <row r="606">
          <cell r="M606">
            <v>17571470</v>
          </cell>
          <cell r="N606">
            <v>-17571470</v>
          </cell>
          <cell r="O606">
            <v>0</v>
          </cell>
        </row>
        <row r="607">
          <cell r="M607">
            <v>20804830</v>
          </cell>
          <cell r="N607">
            <v>-20804830</v>
          </cell>
          <cell r="O607">
            <v>0</v>
          </cell>
        </row>
        <row r="608">
          <cell r="M608">
            <v>8938000</v>
          </cell>
          <cell r="N608">
            <v>-8938000</v>
          </cell>
          <cell r="O608">
            <v>0</v>
          </cell>
        </row>
        <row r="609">
          <cell r="M609">
            <v>9669390</v>
          </cell>
          <cell r="N609">
            <v>-9669390</v>
          </cell>
          <cell r="O609">
            <v>0</v>
          </cell>
        </row>
        <row r="610">
          <cell r="M610">
            <v>23043472</v>
          </cell>
          <cell r="N610">
            <v>-23043472</v>
          </cell>
          <cell r="O610">
            <v>0</v>
          </cell>
        </row>
        <row r="611">
          <cell r="M611">
            <v>7502470</v>
          </cell>
          <cell r="N611">
            <v>-7502470</v>
          </cell>
          <cell r="O611">
            <v>0</v>
          </cell>
        </row>
        <row r="612">
          <cell r="M612">
            <v>27205855</v>
          </cell>
          <cell r="N612">
            <v>-27205855</v>
          </cell>
          <cell r="O612">
            <v>0</v>
          </cell>
        </row>
        <row r="613">
          <cell r="M613">
            <v>31436145</v>
          </cell>
          <cell r="N613">
            <v>-31436145</v>
          </cell>
          <cell r="O613">
            <v>0</v>
          </cell>
        </row>
        <row r="614">
          <cell r="M614">
            <v>7988610</v>
          </cell>
          <cell r="N614">
            <v>-7988610</v>
          </cell>
          <cell r="O614">
            <v>0</v>
          </cell>
        </row>
        <row r="615">
          <cell r="M615">
            <v>9150550</v>
          </cell>
          <cell r="N615">
            <v>-9150550</v>
          </cell>
          <cell r="O615">
            <v>0</v>
          </cell>
        </row>
        <row r="616">
          <cell r="M616">
            <v>15382625</v>
          </cell>
          <cell r="N616">
            <v>-15382625</v>
          </cell>
          <cell r="O616">
            <v>0</v>
          </cell>
        </row>
        <row r="617">
          <cell r="M617">
            <v>15797915</v>
          </cell>
          <cell r="N617">
            <v>-15797915</v>
          </cell>
          <cell r="O617">
            <v>0</v>
          </cell>
        </row>
        <row r="618">
          <cell r="M618">
            <v>18625920</v>
          </cell>
          <cell r="N618">
            <v>-18625920</v>
          </cell>
          <cell r="O618">
            <v>0</v>
          </cell>
        </row>
        <row r="619">
          <cell r="M619">
            <v>16344887</v>
          </cell>
          <cell r="N619">
            <v>-16344887</v>
          </cell>
          <cell r="O619">
            <v>0</v>
          </cell>
        </row>
        <row r="620">
          <cell r="M620">
            <v>40027145</v>
          </cell>
          <cell r="N620">
            <v>-40027145</v>
          </cell>
          <cell r="O620">
            <v>0</v>
          </cell>
        </row>
        <row r="621">
          <cell r="M621">
            <v>79348740</v>
          </cell>
          <cell r="N621">
            <v>-79348740</v>
          </cell>
          <cell r="O621">
            <v>0</v>
          </cell>
        </row>
        <row r="622">
          <cell r="M622">
            <v>29421280</v>
          </cell>
          <cell r="N622">
            <v>-29421280</v>
          </cell>
          <cell r="O622">
            <v>0</v>
          </cell>
        </row>
        <row r="623">
          <cell r="M623">
            <v>29282850</v>
          </cell>
          <cell r="N623">
            <v>-29282850</v>
          </cell>
          <cell r="O623">
            <v>0</v>
          </cell>
        </row>
        <row r="624">
          <cell r="M624">
            <v>27915445</v>
          </cell>
          <cell r="N624">
            <v>-27915445</v>
          </cell>
          <cell r="O624">
            <v>0</v>
          </cell>
        </row>
        <row r="625">
          <cell r="M625">
            <v>8122680</v>
          </cell>
          <cell r="N625">
            <v>-8122680</v>
          </cell>
          <cell r="O625">
            <v>0</v>
          </cell>
        </row>
        <row r="626">
          <cell r="M626">
            <v>22476890</v>
          </cell>
          <cell r="N626">
            <v>-22476890</v>
          </cell>
          <cell r="O626">
            <v>0</v>
          </cell>
        </row>
        <row r="627">
          <cell r="M627">
            <v>7074100</v>
          </cell>
          <cell r="N627">
            <v>-7074100</v>
          </cell>
          <cell r="O627">
            <v>0</v>
          </cell>
        </row>
        <row r="628">
          <cell r="M628">
            <v>34505040</v>
          </cell>
          <cell r="N628">
            <v>-34505040</v>
          </cell>
          <cell r="O628">
            <v>0</v>
          </cell>
        </row>
        <row r="629">
          <cell r="M629">
            <v>29716125</v>
          </cell>
          <cell r="N629">
            <v>-29716125</v>
          </cell>
          <cell r="O629">
            <v>0</v>
          </cell>
        </row>
        <row r="630">
          <cell r="M630">
            <v>18551800</v>
          </cell>
          <cell r="N630">
            <v>-18551800</v>
          </cell>
          <cell r="O630">
            <v>0</v>
          </cell>
        </row>
        <row r="631">
          <cell r="M631">
            <v>28483880</v>
          </cell>
          <cell r="N631">
            <v>-28483880</v>
          </cell>
          <cell r="O631">
            <v>0</v>
          </cell>
        </row>
        <row r="632">
          <cell r="M632">
            <v>126610000</v>
          </cell>
          <cell r="N632">
            <v>-126610000</v>
          </cell>
          <cell r="O632">
            <v>0</v>
          </cell>
        </row>
        <row r="633">
          <cell r="M633">
            <v>20121400</v>
          </cell>
          <cell r="N633">
            <v>-20121400</v>
          </cell>
          <cell r="O633">
            <v>0</v>
          </cell>
        </row>
        <row r="634">
          <cell r="M634">
            <v>41743730</v>
          </cell>
          <cell r="N634">
            <v>-41743730</v>
          </cell>
          <cell r="O634">
            <v>0</v>
          </cell>
        </row>
        <row r="635">
          <cell r="M635">
            <v>8158105</v>
          </cell>
          <cell r="N635">
            <v>-8158105</v>
          </cell>
          <cell r="O635">
            <v>0</v>
          </cell>
        </row>
        <row r="636">
          <cell r="M636">
            <v>20795565</v>
          </cell>
          <cell r="N636">
            <v>-20795565</v>
          </cell>
          <cell r="O636">
            <v>0</v>
          </cell>
        </row>
        <row r="637">
          <cell r="M637">
            <v>18816125</v>
          </cell>
          <cell r="N637">
            <v>-18816125</v>
          </cell>
          <cell r="O637">
            <v>0</v>
          </cell>
        </row>
        <row r="638">
          <cell r="M638">
            <v>29942191</v>
          </cell>
          <cell r="N638">
            <v>-29942191</v>
          </cell>
          <cell r="O638">
            <v>0</v>
          </cell>
        </row>
        <row r="639">
          <cell r="M639">
            <v>31059550</v>
          </cell>
          <cell r="N639">
            <v>-31059550</v>
          </cell>
          <cell r="O639">
            <v>0</v>
          </cell>
        </row>
        <row r="640">
          <cell r="M640">
            <v>9923905</v>
          </cell>
          <cell r="N640">
            <v>-9923905</v>
          </cell>
          <cell r="O640">
            <v>0</v>
          </cell>
        </row>
        <row r="641">
          <cell r="M641">
            <v>9475370</v>
          </cell>
          <cell r="N641">
            <v>-9475370</v>
          </cell>
          <cell r="O641">
            <v>0</v>
          </cell>
        </row>
        <row r="642">
          <cell r="M642">
            <v>32439490</v>
          </cell>
          <cell r="N642">
            <v>-32439490</v>
          </cell>
          <cell r="O642">
            <v>0</v>
          </cell>
        </row>
        <row r="643">
          <cell r="M643">
            <v>11972560</v>
          </cell>
          <cell r="N643">
            <v>-11972560</v>
          </cell>
          <cell r="O643">
            <v>0</v>
          </cell>
        </row>
        <row r="644">
          <cell r="M644">
            <v>26418875</v>
          </cell>
          <cell r="N644">
            <v>-26418875</v>
          </cell>
          <cell r="O644">
            <v>0</v>
          </cell>
        </row>
        <row r="645">
          <cell r="M645">
            <v>10164250</v>
          </cell>
          <cell r="N645">
            <v>-10164250</v>
          </cell>
          <cell r="O645">
            <v>0</v>
          </cell>
        </row>
        <row r="646">
          <cell r="M646">
            <v>21983120</v>
          </cell>
          <cell r="N646">
            <v>-21983120</v>
          </cell>
          <cell r="O646">
            <v>0</v>
          </cell>
        </row>
        <row r="647">
          <cell r="M647">
            <v>10913625</v>
          </cell>
          <cell r="N647">
            <v>-10913625</v>
          </cell>
          <cell r="O647">
            <v>0</v>
          </cell>
        </row>
        <row r="648">
          <cell r="M648">
            <v>23494175</v>
          </cell>
          <cell r="N648">
            <v>-23494175</v>
          </cell>
          <cell r="O648">
            <v>0</v>
          </cell>
        </row>
        <row r="649">
          <cell r="M649">
            <v>9784930</v>
          </cell>
          <cell r="N649">
            <v>-9784930</v>
          </cell>
          <cell r="O649">
            <v>0</v>
          </cell>
        </row>
        <row r="650">
          <cell r="M650">
            <v>30606110</v>
          </cell>
          <cell r="N650">
            <v>-30606110</v>
          </cell>
          <cell r="O650">
            <v>0</v>
          </cell>
        </row>
        <row r="651">
          <cell r="M651">
            <v>20738340</v>
          </cell>
          <cell r="N651">
            <v>-20738340</v>
          </cell>
          <cell r="O651">
            <v>0</v>
          </cell>
        </row>
        <row r="652">
          <cell r="M652">
            <v>9751140</v>
          </cell>
          <cell r="N652">
            <v>-9751140</v>
          </cell>
          <cell r="O652">
            <v>0</v>
          </cell>
        </row>
        <row r="653">
          <cell r="M653">
            <v>9816540</v>
          </cell>
          <cell r="N653">
            <v>-9816540</v>
          </cell>
          <cell r="O653">
            <v>0</v>
          </cell>
        </row>
        <row r="654">
          <cell r="M654">
            <v>9727160</v>
          </cell>
          <cell r="N654">
            <v>-9727160</v>
          </cell>
          <cell r="O654">
            <v>0</v>
          </cell>
        </row>
        <row r="655">
          <cell r="M655">
            <v>48074450</v>
          </cell>
          <cell r="N655">
            <v>-48074450</v>
          </cell>
          <cell r="O655">
            <v>0</v>
          </cell>
        </row>
        <row r="656">
          <cell r="M656">
            <v>11030800</v>
          </cell>
          <cell r="N656">
            <v>-11030800</v>
          </cell>
          <cell r="O656">
            <v>0</v>
          </cell>
        </row>
        <row r="657">
          <cell r="M657">
            <v>12347520</v>
          </cell>
          <cell r="N657">
            <v>-12347520</v>
          </cell>
          <cell r="O657">
            <v>0</v>
          </cell>
        </row>
        <row r="658">
          <cell r="M658">
            <v>10360450</v>
          </cell>
          <cell r="N658">
            <v>-10360450</v>
          </cell>
          <cell r="O658">
            <v>0</v>
          </cell>
        </row>
        <row r="659">
          <cell r="M659">
            <v>10723965</v>
          </cell>
          <cell r="N659">
            <v>-10723965</v>
          </cell>
          <cell r="O659">
            <v>0</v>
          </cell>
        </row>
        <row r="660">
          <cell r="M660">
            <v>11052600</v>
          </cell>
          <cell r="N660">
            <v>-11052600</v>
          </cell>
          <cell r="O660">
            <v>0</v>
          </cell>
        </row>
        <row r="661">
          <cell r="M661">
            <v>10031815</v>
          </cell>
          <cell r="N661">
            <v>-10031815</v>
          </cell>
          <cell r="O661">
            <v>0</v>
          </cell>
        </row>
        <row r="662">
          <cell r="M662">
            <v>19579670</v>
          </cell>
          <cell r="N662">
            <v>-19579670</v>
          </cell>
          <cell r="O662">
            <v>0</v>
          </cell>
        </row>
        <row r="663">
          <cell r="M663">
            <v>29927040</v>
          </cell>
          <cell r="N663">
            <v>-29927040</v>
          </cell>
          <cell r="O663">
            <v>0</v>
          </cell>
        </row>
        <row r="664">
          <cell r="M664">
            <v>44847505</v>
          </cell>
          <cell r="N664">
            <v>-44847505</v>
          </cell>
          <cell r="O664">
            <v>0</v>
          </cell>
        </row>
        <row r="665">
          <cell r="M665">
            <v>20528515</v>
          </cell>
          <cell r="N665">
            <v>-20528515</v>
          </cell>
          <cell r="O665">
            <v>0</v>
          </cell>
        </row>
        <row r="666">
          <cell r="M666">
            <v>12305010</v>
          </cell>
          <cell r="N666">
            <v>-12305010</v>
          </cell>
          <cell r="O666">
            <v>0</v>
          </cell>
        </row>
        <row r="667">
          <cell r="M667">
            <v>13498560</v>
          </cell>
          <cell r="N667">
            <v>-13498560</v>
          </cell>
          <cell r="O667">
            <v>0</v>
          </cell>
        </row>
        <row r="668">
          <cell r="M668">
            <v>21197448</v>
          </cell>
          <cell r="N668">
            <v>-21197448</v>
          </cell>
          <cell r="O668">
            <v>0</v>
          </cell>
        </row>
        <row r="669">
          <cell r="M669">
            <v>29735200</v>
          </cell>
          <cell r="N669">
            <v>-29735200</v>
          </cell>
          <cell r="O669">
            <v>0</v>
          </cell>
        </row>
        <row r="670">
          <cell r="M670">
            <v>11414480</v>
          </cell>
          <cell r="N670">
            <v>-11414480</v>
          </cell>
          <cell r="O670">
            <v>0</v>
          </cell>
        </row>
        <row r="671">
          <cell r="M671">
            <v>31176180</v>
          </cell>
          <cell r="N671">
            <v>-31176180</v>
          </cell>
          <cell r="O671">
            <v>0</v>
          </cell>
        </row>
        <row r="672">
          <cell r="M672">
            <v>11354530</v>
          </cell>
          <cell r="N672">
            <v>-11354530</v>
          </cell>
          <cell r="O672">
            <v>0</v>
          </cell>
        </row>
        <row r="673">
          <cell r="M673">
            <v>28036105</v>
          </cell>
          <cell r="N673">
            <v>-28036105</v>
          </cell>
          <cell r="O673">
            <v>0</v>
          </cell>
        </row>
        <row r="674">
          <cell r="M674">
            <v>13544438</v>
          </cell>
          <cell r="N674">
            <v>-13544438</v>
          </cell>
          <cell r="O674">
            <v>0</v>
          </cell>
        </row>
        <row r="675">
          <cell r="M675">
            <v>19315345</v>
          </cell>
          <cell r="N675">
            <v>-19315345</v>
          </cell>
          <cell r="O675">
            <v>0</v>
          </cell>
        </row>
        <row r="676">
          <cell r="M676">
            <v>61683864</v>
          </cell>
          <cell r="N676">
            <v>-61683864</v>
          </cell>
          <cell r="O676">
            <v>0</v>
          </cell>
        </row>
        <row r="677">
          <cell r="M677">
            <v>16827420</v>
          </cell>
          <cell r="N677">
            <v>-16827420</v>
          </cell>
          <cell r="O677">
            <v>0</v>
          </cell>
        </row>
        <row r="678">
          <cell r="M678">
            <v>7812466</v>
          </cell>
          <cell r="N678">
            <v>-7812466</v>
          </cell>
          <cell r="O678">
            <v>0</v>
          </cell>
        </row>
        <row r="679">
          <cell r="M679">
            <v>17047600</v>
          </cell>
          <cell r="N679">
            <v>-17047600</v>
          </cell>
          <cell r="O679">
            <v>0</v>
          </cell>
        </row>
        <row r="680">
          <cell r="M680">
            <v>6720940</v>
          </cell>
          <cell r="N680">
            <v>-6720940</v>
          </cell>
          <cell r="O680">
            <v>0</v>
          </cell>
        </row>
        <row r="681">
          <cell r="M681">
            <v>10438385</v>
          </cell>
          <cell r="N681">
            <v>-10438385</v>
          </cell>
          <cell r="O681">
            <v>0</v>
          </cell>
        </row>
        <row r="682">
          <cell r="M682">
            <v>10162070</v>
          </cell>
          <cell r="N682">
            <v>-10162070</v>
          </cell>
          <cell r="O682">
            <v>0</v>
          </cell>
        </row>
        <row r="683">
          <cell r="M683">
            <v>12054855</v>
          </cell>
          <cell r="N683">
            <v>-12054855</v>
          </cell>
          <cell r="O683">
            <v>0</v>
          </cell>
        </row>
        <row r="684">
          <cell r="M684">
            <v>9265000</v>
          </cell>
          <cell r="N684">
            <v>-9265000</v>
          </cell>
          <cell r="O684">
            <v>0</v>
          </cell>
        </row>
        <row r="685">
          <cell r="M685">
            <v>14224500</v>
          </cell>
          <cell r="N685">
            <v>-14224500</v>
          </cell>
          <cell r="O685">
            <v>0</v>
          </cell>
        </row>
        <row r="686">
          <cell r="M686">
            <v>36471400</v>
          </cell>
          <cell r="N686">
            <v>-36471400</v>
          </cell>
          <cell r="O686">
            <v>0</v>
          </cell>
        </row>
        <row r="687">
          <cell r="M687">
            <v>11990000</v>
          </cell>
          <cell r="N687">
            <v>-11990000</v>
          </cell>
          <cell r="O687">
            <v>0</v>
          </cell>
        </row>
        <row r="688">
          <cell r="M688">
            <v>11569369</v>
          </cell>
          <cell r="N688">
            <v>-11569369</v>
          </cell>
          <cell r="O688">
            <v>0</v>
          </cell>
        </row>
        <row r="689">
          <cell r="M689">
            <v>19120235</v>
          </cell>
          <cell r="N689">
            <v>-19120235</v>
          </cell>
          <cell r="O689">
            <v>0</v>
          </cell>
        </row>
        <row r="690">
          <cell r="M690">
            <v>22350995</v>
          </cell>
          <cell r="N690">
            <v>-22350995</v>
          </cell>
          <cell r="O690">
            <v>0</v>
          </cell>
        </row>
        <row r="691">
          <cell r="M691">
            <v>10431845</v>
          </cell>
          <cell r="N691">
            <v>-10431845</v>
          </cell>
          <cell r="O691">
            <v>0</v>
          </cell>
        </row>
        <row r="692">
          <cell r="M692">
            <v>15874760</v>
          </cell>
          <cell r="N692">
            <v>-15874760</v>
          </cell>
          <cell r="O692">
            <v>0</v>
          </cell>
        </row>
        <row r="693">
          <cell r="M693">
            <v>12262500</v>
          </cell>
          <cell r="N693">
            <v>-12262500</v>
          </cell>
          <cell r="O693">
            <v>0</v>
          </cell>
        </row>
        <row r="694">
          <cell r="M694">
            <v>28726950</v>
          </cell>
          <cell r="N694">
            <v>-28726950</v>
          </cell>
          <cell r="O694">
            <v>0</v>
          </cell>
        </row>
        <row r="695">
          <cell r="M695">
            <v>10732140</v>
          </cell>
          <cell r="N695">
            <v>-10732140</v>
          </cell>
          <cell r="O695">
            <v>0</v>
          </cell>
        </row>
        <row r="696">
          <cell r="M696">
            <v>11559450</v>
          </cell>
          <cell r="N696">
            <v>-11559450</v>
          </cell>
          <cell r="O696">
            <v>0</v>
          </cell>
        </row>
        <row r="697">
          <cell r="M697">
            <v>9774575</v>
          </cell>
          <cell r="N697">
            <v>-9774575</v>
          </cell>
          <cell r="O697">
            <v>0</v>
          </cell>
        </row>
        <row r="698">
          <cell r="M698">
            <v>20704005</v>
          </cell>
          <cell r="N698">
            <v>-20704005</v>
          </cell>
          <cell r="O698">
            <v>0</v>
          </cell>
        </row>
        <row r="699">
          <cell r="M699">
            <v>11552910</v>
          </cell>
          <cell r="N699">
            <v>-11552910</v>
          </cell>
          <cell r="O699">
            <v>0</v>
          </cell>
        </row>
        <row r="700">
          <cell r="M700">
            <v>11532200</v>
          </cell>
          <cell r="N700">
            <v>-11532200</v>
          </cell>
          <cell r="O700">
            <v>0</v>
          </cell>
        </row>
        <row r="701">
          <cell r="M701">
            <v>7108832850</v>
          </cell>
          <cell r="N701">
            <v>-7108832850</v>
          </cell>
          <cell r="O701">
            <v>0</v>
          </cell>
        </row>
        <row r="702">
          <cell r="M702">
            <v>17331000</v>
          </cell>
          <cell r="N702">
            <v>-17331000</v>
          </cell>
          <cell r="O702">
            <v>0</v>
          </cell>
        </row>
        <row r="703">
          <cell r="M703">
            <v>7021235</v>
          </cell>
          <cell r="N703">
            <v>-7021235</v>
          </cell>
          <cell r="O703">
            <v>0</v>
          </cell>
        </row>
        <row r="704">
          <cell r="M704">
            <v>19249945</v>
          </cell>
          <cell r="N704">
            <v>-19249945</v>
          </cell>
          <cell r="O704">
            <v>0</v>
          </cell>
        </row>
        <row r="705">
          <cell r="M705">
            <v>9425775</v>
          </cell>
          <cell r="N705">
            <v>-9425775</v>
          </cell>
          <cell r="O705">
            <v>0</v>
          </cell>
        </row>
        <row r="706">
          <cell r="M706">
            <v>9331490</v>
          </cell>
          <cell r="N706">
            <v>-9331490</v>
          </cell>
          <cell r="O706">
            <v>0</v>
          </cell>
        </row>
        <row r="707">
          <cell r="M707">
            <v>9189790</v>
          </cell>
          <cell r="N707">
            <v>-9189790</v>
          </cell>
          <cell r="O707">
            <v>0</v>
          </cell>
        </row>
        <row r="708">
          <cell r="M708">
            <v>9557120</v>
          </cell>
          <cell r="N708">
            <v>-9557120</v>
          </cell>
          <cell r="O708">
            <v>0</v>
          </cell>
        </row>
        <row r="709">
          <cell r="M709">
            <v>10021460</v>
          </cell>
          <cell r="N709">
            <v>-10021460</v>
          </cell>
          <cell r="O709">
            <v>0</v>
          </cell>
        </row>
        <row r="710">
          <cell r="M710">
            <v>13526900</v>
          </cell>
          <cell r="N710">
            <v>-13526900</v>
          </cell>
          <cell r="O710">
            <v>0</v>
          </cell>
        </row>
        <row r="711">
          <cell r="M711">
            <v>18406285</v>
          </cell>
          <cell r="N711">
            <v>-18406285</v>
          </cell>
          <cell r="O711">
            <v>0</v>
          </cell>
        </row>
        <row r="712">
          <cell r="M712">
            <v>10263440</v>
          </cell>
          <cell r="N712">
            <v>-10263440</v>
          </cell>
          <cell r="O712">
            <v>0</v>
          </cell>
        </row>
        <row r="713">
          <cell r="M713">
            <v>9611075</v>
          </cell>
          <cell r="N713">
            <v>-9611075</v>
          </cell>
          <cell r="O713">
            <v>0</v>
          </cell>
        </row>
        <row r="714">
          <cell r="M714">
            <v>18950195</v>
          </cell>
          <cell r="N714">
            <v>-18950195</v>
          </cell>
          <cell r="O714">
            <v>0</v>
          </cell>
        </row>
        <row r="715">
          <cell r="M715">
            <v>9488450</v>
          </cell>
          <cell r="N715">
            <v>-9488450</v>
          </cell>
          <cell r="O715">
            <v>0</v>
          </cell>
        </row>
        <row r="716">
          <cell r="M716">
            <v>12711035</v>
          </cell>
          <cell r="N716">
            <v>-12711035</v>
          </cell>
          <cell r="O716">
            <v>0</v>
          </cell>
        </row>
        <row r="717">
          <cell r="M717">
            <v>9433514</v>
          </cell>
          <cell r="N717">
            <v>-9433514</v>
          </cell>
          <cell r="O717">
            <v>0</v>
          </cell>
        </row>
        <row r="718">
          <cell r="M718">
            <v>9164720</v>
          </cell>
          <cell r="N718">
            <v>-9164720</v>
          </cell>
          <cell r="O718">
            <v>0</v>
          </cell>
        </row>
        <row r="719">
          <cell r="M719">
            <v>9293340</v>
          </cell>
          <cell r="N719">
            <v>-9293340</v>
          </cell>
          <cell r="O719">
            <v>0</v>
          </cell>
        </row>
        <row r="720">
          <cell r="M720">
            <v>10142450</v>
          </cell>
          <cell r="N720">
            <v>-10142450</v>
          </cell>
          <cell r="O720">
            <v>0</v>
          </cell>
        </row>
        <row r="721">
          <cell r="M721">
            <v>10921800</v>
          </cell>
          <cell r="N721">
            <v>-10921800</v>
          </cell>
          <cell r="O721">
            <v>0</v>
          </cell>
        </row>
        <row r="722">
          <cell r="M722">
            <v>20241300</v>
          </cell>
          <cell r="N722">
            <v>-20241300</v>
          </cell>
          <cell r="O722">
            <v>0</v>
          </cell>
        </row>
        <row r="723">
          <cell r="M723">
            <v>9025200</v>
          </cell>
          <cell r="N723">
            <v>-9025200</v>
          </cell>
          <cell r="O723">
            <v>0</v>
          </cell>
        </row>
        <row r="724">
          <cell r="M724">
            <v>21420680</v>
          </cell>
          <cell r="N724">
            <v>-21420680</v>
          </cell>
          <cell r="O724">
            <v>0</v>
          </cell>
        </row>
        <row r="725">
          <cell r="M725">
            <v>39056335</v>
          </cell>
          <cell r="N725">
            <v>-39056335</v>
          </cell>
          <cell r="O725">
            <v>0</v>
          </cell>
        </row>
        <row r="726">
          <cell r="M726">
            <v>18582320</v>
          </cell>
          <cell r="N726">
            <v>-18582320</v>
          </cell>
          <cell r="O726">
            <v>0</v>
          </cell>
        </row>
        <row r="727">
          <cell r="M727">
            <v>19128410</v>
          </cell>
          <cell r="N727">
            <v>-19128410</v>
          </cell>
          <cell r="O727">
            <v>0</v>
          </cell>
        </row>
        <row r="728">
          <cell r="M728">
            <v>9502838</v>
          </cell>
          <cell r="N728">
            <v>-9502838</v>
          </cell>
          <cell r="O728">
            <v>0</v>
          </cell>
        </row>
        <row r="729">
          <cell r="M729">
            <v>9588730</v>
          </cell>
          <cell r="N729">
            <v>-9588730</v>
          </cell>
          <cell r="O729">
            <v>0</v>
          </cell>
        </row>
        <row r="730">
          <cell r="M730">
            <v>10618235</v>
          </cell>
          <cell r="N730">
            <v>-10618235</v>
          </cell>
          <cell r="O730">
            <v>0</v>
          </cell>
        </row>
        <row r="731">
          <cell r="M731">
            <v>10782825</v>
          </cell>
          <cell r="N731">
            <v>-10782825</v>
          </cell>
          <cell r="O731">
            <v>0</v>
          </cell>
        </row>
        <row r="732">
          <cell r="M732">
            <v>10573000</v>
          </cell>
          <cell r="N732">
            <v>-10573000</v>
          </cell>
          <cell r="O732">
            <v>0</v>
          </cell>
        </row>
        <row r="733">
          <cell r="M733">
            <v>9841065</v>
          </cell>
          <cell r="N733">
            <v>-9841065</v>
          </cell>
          <cell r="O733">
            <v>0</v>
          </cell>
        </row>
        <row r="734">
          <cell r="M734">
            <v>9907555</v>
          </cell>
          <cell r="N734">
            <v>-9907555</v>
          </cell>
          <cell r="O734">
            <v>0</v>
          </cell>
        </row>
        <row r="735">
          <cell r="M735">
            <v>9132020</v>
          </cell>
          <cell r="N735">
            <v>-9132020</v>
          </cell>
          <cell r="O735">
            <v>0</v>
          </cell>
        </row>
        <row r="736">
          <cell r="M736">
            <v>10545205</v>
          </cell>
          <cell r="N736">
            <v>-10545205</v>
          </cell>
          <cell r="O736">
            <v>0</v>
          </cell>
        </row>
        <row r="737">
          <cell r="M737">
            <v>8807745</v>
          </cell>
          <cell r="N737">
            <v>-8807745</v>
          </cell>
          <cell r="O737">
            <v>0</v>
          </cell>
        </row>
        <row r="738">
          <cell r="M738">
            <v>9059535</v>
          </cell>
          <cell r="N738">
            <v>-9059535</v>
          </cell>
          <cell r="O738">
            <v>0</v>
          </cell>
        </row>
        <row r="739">
          <cell r="M739">
            <v>3226400</v>
          </cell>
          <cell r="N739">
            <v>-3226400</v>
          </cell>
          <cell r="O739">
            <v>0</v>
          </cell>
        </row>
        <row r="740">
          <cell r="M740">
            <v>3008400</v>
          </cell>
          <cell r="N740">
            <v>-3008400</v>
          </cell>
          <cell r="O740">
            <v>0</v>
          </cell>
        </row>
        <row r="741">
          <cell r="M741">
            <v>18688050</v>
          </cell>
          <cell r="N741">
            <v>-18688050</v>
          </cell>
          <cell r="O741">
            <v>0</v>
          </cell>
        </row>
        <row r="742">
          <cell r="M742">
            <v>29014710</v>
          </cell>
          <cell r="N742">
            <v>-29014710</v>
          </cell>
          <cell r="O742">
            <v>0</v>
          </cell>
        </row>
        <row r="743">
          <cell r="M743">
            <v>1629550</v>
          </cell>
          <cell r="N743">
            <v>-1629550</v>
          </cell>
          <cell r="O743">
            <v>0</v>
          </cell>
        </row>
        <row r="744">
          <cell r="M744">
            <v>5871285</v>
          </cell>
          <cell r="N744">
            <v>-5871285</v>
          </cell>
          <cell r="O744">
            <v>0</v>
          </cell>
        </row>
        <row r="745">
          <cell r="M745">
            <v>687245</v>
          </cell>
          <cell r="N745">
            <v>-687245</v>
          </cell>
          <cell r="O745">
            <v>0</v>
          </cell>
        </row>
        <row r="746">
          <cell r="M746">
            <v>9679200</v>
          </cell>
          <cell r="N746">
            <v>-9679200</v>
          </cell>
          <cell r="O746">
            <v>0</v>
          </cell>
        </row>
        <row r="747">
          <cell r="M747">
            <v>10914170</v>
          </cell>
          <cell r="N747">
            <v>-10914170</v>
          </cell>
          <cell r="O747">
            <v>0</v>
          </cell>
        </row>
        <row r="748">
          <cell r="M748">
            <v>216667492</v>
          </cell>
          <cell r="N748">
            <v>-216667492</v>
          </cell>
          <cell r="O748">
            <v>0</v>
          </cell>
        </row>
        <row r="749">
          <cell r="M749">
            <v>11979100</v>
          </cell>
          <cell r="N749">
            <v>-11979100</v>
          </cell>
          <cell r="O749">
            <v>0</v>
          </cell>
        </row>
        <row r="750">
          <cell r="M750">
            <v>6867000</v>
          </cell>
          <cell r="N750">
            <v>-6867000</v>
          </cell>
          <cell r="O750">
            <v>0</v>
          </cell>
        </row>
        <row r="751">
          <cell r="M751">
            <v>13020050</v>
          </cell>
          <cell r="N751">
            <v>-13020050</v>
          </cell>
          <cell r="O751">
            <v>0</v>
          </cell>
        </row>
        <row r="752">
          <cell r="M752">
            <v>18899510</v>
          </cell>
          <cell r="N752">
            <v>-18899510</v>
          </cell>
          <cell r="O752">
            <v>0</v>
          </cell>
        </row>
        <row r="753">
          <cell r="M753">
            <v>15303600</v>
          </cell>
          <cell r="N753">
            <v>-15303600</v>
          </cell>
          <cell r="O753">
            <v>0</v>
          </cell>
        </row>
        <row r="754">
          <cell r="M754">
            <v>1504200</v>
          </cell>
          <cell r="N754">
            <v>-1504200</v>
          </cell>
          <cell r="O754">
            <v>0</v>
          </cell>
        </row>
        <row r="755">
          <cell r="M755">
            <v>16350000</v>
          </cell>
          <cell r="N755">
            <v>-16350000</v>
          </cell>
          <cell r="O755">
            <v>0</v>
          </cell>
        </row>
        <row r="756">
          <cell r="M756">
            <v>10394240</v>
          </cell>
          <cell r="N756">
            <v>-10394240</v>
          </cell>
          <cell r="O756">
            <v>0</v>
          </cell>
        </row>
        <row r="757">
          <cell r="M757">
            <v>2452500</v>
          </cell>
          <cell r="N757">
            <v>-2452500</v>
          </cell>
          <cell r="O757">
            <v>0</v>
          </cell>
        </row>
        <row r="758">
          <cell r="M758">
            <v>12862000</v>
          </cell>
          <cell r="N758">
            <v>-12862000</v>
          </cell>
          <cell r="O758">
            <v>0</v>
          </cell>
        </row>
        <row r="759">
          <cell r="M759">
            <v>11510400</v>
          </cell>
          <cell r="N759">
            <v>-11510400</v>
          </cell>
          <cell r="O759">
            <v>0</v>
          </cell>
        </row>
        <row r="760">
          <cell r="M760">
            <v>37914015</v>
          </cell>
          <cell r="N760">
            <v>-37914015</v>
          </cell>
          <cell r="O760">
            <v>0</v>
          </cell>
        </row>
        <row r="761">
          <cell r="M761">
            <v>4732780</v>
          </cell>
          <cell r="N761">
            <v>-4732780</v>
          </cell>
          <cell r="O761">
            <v>0</v>
          </cell>
        </row>
        <row r="762">
          <cell r="M762">
            <v>8066000</v>
          </cell>
          <cell r="N762">
            <v>-8066000</v>
          </cell>
          <cell r="O762">
            <v>0</v>
          </cell>
        </row>
        <row r="763">
          <cell r="M763">
            <v>5493600</v>
          </cell>
          <cell r="N763">
            <v>-5493600</v>
          </cell>
          <cell r="O763">
            <v>0</v>
          </cell>
        </row>
        <row r="764">
          <cell r="M764">
            <v>6474600</v>
          </cell>
          <cell r="N764">
            <v>-6474600</v>
          </cell>
          <cell r="O764">
            <v>0</v>
          </cell>
        </row>
        <row r="765">
          <cell r="M765">
            <v>5820600</v>
          </cell>
          <cell r="N765">
            <v>-5820600</v>
          </cell>
          <cell r="O765">
            <v>0</v>
          </cell>
        </row>
        <row r="766">
          <cell r="M766">
            <v>14033750</v>
          </cell>
          <cell r="N766">
            <v>-14033750</v>
          </cell>
          <cell r="O766">
            <v>0</v>
          </cell>
        </row>
        <row r="767">
          <cell r="M767">
            <v>390220</v>
          </cell>
          <cell r="N767">
            <v>-390220</v>
          </cell>
          <cell r="O767">
            <v>0</v>
          </cell>
        </row>
        <row r="768">
          <cell r="M768">
            <v>18268400</v>
          </cell>
          <cell r="N768">
            <v>-18268400</v>
          </cell>
          <cell r="O768">
            <v>0</v>
          </cell>
        </row>
        <row r="769">
          <cell r="M769">
            <v>10464000</v>
          </cell>
          <cell r="N769">
            <v>-10464000</v>
          </cell>
          <cell r="O769">
            <v>0</v>
          </cell>
        </row>
        <row r="770">
          <cell r="M770">
            <v>10137000</v>
          </cell>
          <cell r="N770">
            <v>-10137000</v>
          </cell>
          <cell r="O770">
            <v>0</v>
          </cell>
        </row>
        <row r="771">
          <cell r="M771">
            <v>1569600</v>
          </cell>
          <cell r="N771">
            <v>-1569600</v>
          </cell>
          <cell r="O771">
            <v>0</v>
          </cell>
        </row>
        <row r="772">
          <cell r="M772">
            <v>12164400</v>
          </cell>
          <cell r="N772">
            <v>-12164400</v>
          </cell>
          <cell r="O772">
            <v>0</v>
          </cell>
        </row>
        <row r="773">
          <cell r="M773">
            <v>5547555</v>
          </cell>
          <cell r="N773">
            <v>-5547555</v>
          </cell>
          <cell r="O773">
            <v>0</v>
          </cell>
        </row>
        <row r="774">
          <cell r="M774">
            <v>8240400</v>
          </cell>
          <cell r="N774">
            <v>-8240400</v>
          </cell>
          <cell r="O774">
            <v>0</v>
          </cell>
        </row>
        <row r="775">
          <cell r="M775">
            <v>174400</v>
          </cell>
          <cell r="N775">
            <v>-174400</v>
          </cell>
          <cell r="O775">
            <v>0</v>
          </cell>
        </row>
        <row r="776">
          <cell r="M776">
            <v>4425400</v>
          </cell>
          <cell r="N776">
            <v>-4425400</v>
          </cell>
          <cell r="O776">
            <v>0</v>
          </cell>
        </row>
        <row r="777">
          <cell r="M777">
            <v>11135440</v>
          </cell>
          <cell r="N777">
            <v>-11135440</v>
          </cell>
          <cell r="O777">
            <v>0</v>
          </cell>
        </row>
        <row r="778">
          <cell r="M778">
            <v>3097630</v>
          </cell>
          <cell r="N778">
            <v>-3097630</v>
          </cell>
          <cell r="O778">
            <v>0</v>
          </cell>
        </row>
        <row r="779">
          <cell r="M779">
            <v>5450000</v>
          </cell>
          <cell r="N779">
            <v>-5450000</v>
          </cell>
          <cell r="O779">
            <v>0</v>
          </cell>
        </row>
        <row r="780">
          <cell r="M780">
            <v>1079100</v>
          </cell>
          <cell r="N780">
            <v>-1079100</v>
          </cell>
          <cell r="O780">
            <v>0</v>
          </cell>
        </row>
        <row r="781">
          <cell r="M781">
            <v>7507920</v>
          </cell>
          <cell r="N781">
            <v>-7507920</v>
          </cell>
          <cell r="O781">
            <v>0</v>
          </cell>
        </row>
        <row r="782">
          <cell r="M782">
            <v>13048390</v>
          </cell>
          <cell r="N782">
            <v>-13048390</v>
          </cell>
          <cell r="O782">
            <v>0</v>
          </cell>
        </row>
        <row r="783">
          <cell r="M783">
            <v>7507920</v>
          </cell>
          <cell r="N783">
            <v>-7507920</v>
          </cell>
          <cell r="O783">
            <v>0</v>
          </cell>
        </row>
        <row r="784">
          <cell r="M784">
            <v>6177575</v>
          </cell>
          <cell r="N784">
            <v>-6177575</v>
          </cell>
          <cell r="O784">
            <v>0</v>
          </cell>
        </row>
        <row r="785">
          <cell r="M785">
            <v>7507920</v>
          </cell>
          <cell r="N785">
            <v>-7507920</v>
          </cell>
          <cell r="O785">
            <v>0</v>
          </cell>
        </row>
        <row r="786">
          <cell r="M786">
            <v>7717200</v>
          </cell>
          <cell r="N786">
            <v>-7717200</v>
          </cell>
          <cell r="O786">
            <v>0</v>
          </cell>
        </row>
        <row r="787">
          <cell r="M787">
            <v>2572400</v>
          </cell>
          <cell r="N787">
            <v>-2572400</v>
          </cell>
          <cell r="O787">
            <v>0</v>
          </cell>
        </row>
        <row r="788">
          <cell r="M788">
            <v>9469920</v>
          </cell>
          <cell r="N788">
            <v>-9469920</v>
          </cell>
          <cell r="O788">
            <v>0</v>
          </cell>
        </row>
        <row r="789">
          <cell r="M789">
            <v>10503240</v>
          </cell>
          <cell r="N789">
            <v>-10503240</v>
          </cell>
          <cell r="O789">
            <v>0</v>
          </cell>
        </row>
        <row r="790">
          <cell r="M790">
            <v>7499200</v>
          </cell>
          <cell r="N790">
            <v>-7499200</v>
          </cell>
          <cell r="O790">
            <v>0</v>
          </cell>
        </row>
        <row r="791">
          <cell r="M791">
            <v>6850650</v>
          </cell>
          <cell r="N791">
            <v>-6850650</v>
          </cell>
          <cell r="O791">
            <v>0</v>
          </cell>
        </row>
        <row r="792">
          <cell r="M792">
            <v>10191500</v>
          </cell>
          <cell r="N792">
            <v>-10191500</v>
          </cell>
          <cell r="O792">
            <v>0</v>
          </cell>
        </row>
        <row r="793">
          <cell r="M793">
            <v>7499200</v>
          </cell>
          <cell r="N793">
            <v>-7499200</v>
          </cell>
          <cell r="O793">
            <v>0</v>
          </cell>
        </row>
        <row r="794">
          <cell r="M794">
            <v>18253140</v>
          </cell>
          <cell r="N794">
            <v>-18253140</v>
          </cell>
          <cell r="O794">
            <v>0</v>
          </cell>
        </row>
        <row r="795">
          <cell r="M795">
            <v>10156620</v>
          </cell>
          <cell r="N795">
            <v>-10156620</v>
          </cell>
          <cell r="O795">
            <v>0</v>
          </cell>
        </row>
        <row r="796">
          <cell r="M796">
            <v>6451492</v>
          </cell>
          <cell r="N796">
            <v>-6451492</v>
          </cell>
          <cell r="O796">
            <v>0</v>
          </cell>
        </row>
        <row r="797">
          <cell r="M797">
            <v>12154590</v>
          </cell>
          <cell r="N797">
            <v>-12154590</v>
          </cell>
          <cell r="O797">
            <v>0</v>
          </cell>
        </row>
        <row r="798">
          <cell r="M798">
            <v>5916520</v>
          </cell>
          <cell r="N798">
            <v>-5916520</v>
          </cell>
          <cell r="O798">
            <v>0</v>
          </cell>
        </row>
        <row r="799">
          <cell r="M799">
            <v>7258310</v>
          </cell>
          <cell r="N799">
            <v>-7258310</v>
          </cell>
          <cell r="O799">
            <v>0</v>
          </cell>
        </row>
        <row r="800">
          <cell r="M800">
            <v>2432880</v>
          </cell>
          <cell r="N800">
            <v>-2432880</v>
          </cell>
          <cell r="O800">
            <v>0</v>
          </cell>
        </row>
        <row r="801">
          <cell r="M801">
            <v>4343650</v>
          </cell>
          <cell r="N801">
            <v>-4343650</v>
          </cell>
          <cell r="O801">
            <v>0</v>
          </cell>
        </row>
        <row r="802">
          <cell r="M802">
            <v>8632800</v>
          </cell>
          <cell r="N802">
            <v>-8632800</v>
          </cell>
          <cell r="O802">
            <v>0</v>
          </cell>
        </row>
        <row r="803">
          <cell r="M803">
            <v>5894720</v>
          </cell>
          <cell r="N803">
            <v>-5894720</v>
          </cell>
          <cell r="O803">
            <v>0</v>
          </cell>
        </row>
        <row r="804">
          <cell r="M804">
            <v>2888500</v>
          </cell>
          <cell r="N804">
            <v>-2888500</v>
          </cell>
          <cell r="O804">
            <v>0</v>
          </cell>
        </row>
        <row r="805">
          <cell r="M805">
            <v>6758000</v>
          </cell>
          <cell r="N805">
            <v>-6758000</v>
          </cell>
          <cell r="O805">
            <v>0</v>
          </cell>
        </row>
        <row r="806">
          <cell r="M806">
            <v>18698950</v>
          </cell>
          <cell r="N806">
            <v>-18698950</v>
          </cell>
          <cell r="O806">
            <v>0</v>
          </cell>
        </row>
        <row r="807">
          <cell r="M807">
            <v>10959950</v>
          </cell>
          <cell r="N807">
            <v>-10959950</v>
          </cell>
          <cell r="O807">
            <v>0</v>
          </cell>
        </row>
        <row r="808">
          <cell r="M808">
            <v>8022400</v>
          </cell>
          <cell r="N808">
            <v>-8022400</v>
          </cell>
          <cell r="O808">
            <v>0</v>
          </cell>
        </row>
        <row r="809">
          <cell r="M809">
            <v>8094340</v>
          </cell>
          <cell r="N809">
            <v>-8094340</v>
          </cell>
          <cell r="O809">
            <v>0</v>
          </cell>
        </row>
        <row r="810">
          <cell r="M810">
            <v>18353965</v>
          </cell>
          <cell r="N810">
            <v>-18353965</v>
          </cell>
          <cell r="O810">
            <v>0</v>
          </cell>
        </row>
        <row r="811">
          <cell r="M811">
            <v>10375710</v>
          </cell>
          <cell r="N811">
            <v>-10375710</v>
          </cell>
          <cell r="O811">
            <v>0</v>
          </cell>
        </row>
        <row r="812">
          <cell r="M812">
            <v>2805660</v>
          </cell>
          <cell r="N812">
            <v>-2805660</v>
          </cell>
          <cell r="O812">
            <v>0</v>
          </cell>
        </row>
        <row r="813">
          <cell r="M813">
            <v>34666000</v>
          </cell>
          <cell r="N813">
            <v>-34666000</v>
          </cell>
          <cell r="O813">
            <v>0</v>
          </cell>
        </row>
        <row r="814">
          <cell r="M814">
            <v>25002420</v>
          </cell>
          <cell r="N814">
            <v>-25002420</v>
          </cell>
          <cell r="O814">
            <v>0</v>
          </cell>
        </row>
        <row r="815">
          <cell r="M815">
            <v>2289000</v>
          </cell>
          <cell r="N815">
            <v>-2289000</v>
          </cell>
          <cell r="O815">
            <v>0</v>
          </cell>
        </row>
        <row r="816">
          <cell r="M816">
            <v>2507000</v>
          </cell>
          <cell r="N816">
            <v>-2507000</v>
          </cell>
          <cell r="O816">
            <v>0</v>
          </cell>
        </row>
        <row r="817">
          <cell r="M817">
            <v>8281820</v>
          </cell>
          <cell r="N817">
            <v>-8281820</v>
          </cell>
          <cell r="O817">
            <v>0</v>
          </cell>
        </row>
        <row r="818">
          <cell r="M818">
            <v>21919900</v>
          </cell>
          <cell r="N818">
            <v>-21919900</v>
          </cell>
          <cell r="O818">
            <v>0</v>
          </cell>
        </row>
        <row r="819">
          <cell r="M819">
            <v>2403450</v>
          </cell>
          <cell r="N819">
            <v>-2403450</v>
          </cell>
          <cell r="O819">
            <v>0</v>
          </cell>
        </row>
        <row r="820">
          <cell r="M820">
            <v>3760500</v>
          </cell>
          <cell r="N820">
            <v>-3760500</v>
          </cell>
          <cell r="O820">
            <v>0</v>
          </cell>
        </row>
        <row r="821">
          <cell r="M821">
            <v>7521000</v>
          </cell>
          <cell r="N821">
            <v>-7521000</v>
          </cell>
          <cell r="O821">
            <v>0</v>
          </cell>
        </row>
        <row r="822">
          <cell r="M822">
            <v>3226400</v>
          </cell>
          <cell r="N822">
            <v>-3226400</v>
          </cell>
          <cell r="O822">
            <v>0</v>
          </cell>
        </row>
        <row r="823">
          <cell r="M823">
            <v>6762360</v>
          </cell>
          <cell r="N823">
            <v>-6762360</v>
          </cell>
          <cell r="O823">
            <v>0</v>
          </cell>
        </row>
        <row r="824">
          <cell r="M824">
            <v>2697750</v>
          </cell>
          <cell r="N824">
            <v>-2697750</v>
          </cell>
          <cell r="O824">
            <v>0</v>
          </cell>
        </row>
        <row r="825">
          <cell r="M825">
            <v>7521000</v>
          </cell>
          <cell r="N825">
            <v>-7521000</v>
          </cell>
          <cell r="O825">
            <v>0</v>
          </cell>
        </row>
        <row r="826">
          <cell r="M826">
            <v>9146190</v>
          </cell>
          <cell r="N826">
            <v>-9146190</v>
          </cell>
          <cell r="O826">
            <v>0</v>
          </cell>
        </row>
        <row r="827">
          <cell r="M827">
            <v>29452345</v>
          </cell>
          <cell r="N827">
            <v>-29452345</v>
          </cell>
          <cell r="O827">
            <v>0</v>
          </cell>
        </row>
        <row r="828">
          <cell r="M828">
            <v>4525680</v>
          </cell>
          <cell r="N828">
            <v>-4525680</v>
          </cell>
          <cell r="O828">
            <v>0</v>
          </cell>
        </row>
        <row r="829">
          <cell r="M829">
            <v>2201800</v>
          </cell>
          <cell r="N829">
            <v>-2201800</v>
          </cell>
          <cell r="O829">
            <v>0</v>
          </cell>
        </row>
        <row r="830">
          <cell r="M830">
            <v>2699930</v>
          </cell>
          <cell r="N830">
            <v>-2699930</v>
          </cell>
          <cell r="O830">
            <v>0</v>
          </cell>
        </row>
        <row r="831">
          <cell r="M831">
            <v>5014000</v>
          </cell>
          <cell r="N831">
            <v>-5014000</v>
          </cell>
          <cell r="O831">
            <v>0</v>
          </cell>
        </row>
        <row r="832">
          <cell r="M832">
            <v>3359380</v>
          </cell>
          <cell r="N832">
            <v>-3359380</v>
          </cell>
          <cell r="O832">
            <v>0</v>
          </cell>
        </row>
        <row r="833">
          <cell r="M833">
            <v>11259700</v>
          </cell>
          <cell r="N833">
            <v>-11259700</v>
          </cell>
          <cell r="O833">
            <v>0</v>
          </cell>
        </row>
        <row r="834">
          <cell r="M834">
            <v>18053125</v>
          </cell>
          <cell r="N834">
            <v>-18053125</v>
          </cell>
          <cell r="O834">
            <v>0</v>
          </cell>
        </row>
        <row r="835">
          <cell r="M835">
            <v>20809735</v>
          </cell>
          <cell r="N835">
            <v>-20809735</v>
          </cell>
          <cell r="O835">
            <v>0</v>
          </cell>
        </row>
        <row r="836">
          <cell r="M836">
            <v>9414330</v>
          </cell>
          <cell r="N836">
            <v>-9414330</v>
          </cell>
          <cell r="O836">
            <v>0</v>
          </cell>
        </row>
        <row r="837">
          <cell r="M837">
            <v>8125950</v>
          </cell>
          <cell r="N837">
            <v>-8125950</v>
          </cell>
          <cell r="O837">
            <v>0</v>
          </cell>
        </row>
        <row r="838">
          <cell r="M838">
            <v>2071000</v>
          </cell>
          <cell r="N838">
            <v>-2071000</v>
          </cell>
          <cell r="O838">
            <v>0</v>
          </cell>
        </row>
        <row r="839">
          <cell r="M839">
            <v>4316400</v>
          </cell>
          <cell r="N839">
            <v>-4316400</v>
          </cell>
          <cell r="O839">
            <v>0</v>
          </cell>
        </row>
        <row r="840">
          <cell r="M840">
            <v>5033184</v>
          </cell>
          <cell r="N840">
            <v>-5033184</v>
          </cell>
          <cell r="O840">
            <v>0</v>
          </cell>
        </row>
        <row r="841">
          <cell r="M841">
            <v>2746800</v>
          </cell>
          <cell r="N841">
            <v>-2746800</v>
          </cell>
          <cell r="O841">
            <v>0</v>
          </cell>
        </row>
        <row r="842">
          <cell r="M842">
            <v>12971000</v>
          </cell>
          <cell r="N842">
            <v>-12971000</v>
          </cell>
          <cell r="O842">
            <v>0</v>
          </cell>
        </row>
        <row r="843">
          <cell r="M843">
            <v>11259700</v>
          </cell>
          <cell r="N843">
            <v>-11259700</v>
          </cell>
          <cell r="O843">
            <v>0</v>
          </cell>
        </row>
        <row r="844">
          <cell r="M844">
            <v>34134440</v>
          </cell>
          <cell r="N844">
            <v>-34134440</v>
          </cell>
          <cell r="O844">
            <v>0</v>
          </cell>
        </row>
        <row r="845">
          <cell r="M845">
            <v>12864725</v>
          </cell>
          <cell r="N845">
            <v>-12864725</v>
          </cell>
          <cell r="O845">
            <v>0</v>
          </cell>
        </row>
        <row r="846">
          <cell r="M846">
            <v>3041100</v>
          </cell>
          <cell r="N846">
            <v>-3041100</v>
          </cell>
          <cell r="O846">
            <v>0</v>
          </cell>
        </row>
        <row r="847">
          <cell r="M847">
            <v>23182883</v>
          </cell>
          <cell r="N847">
            <v>-23182883</v>
          </cell>
          <cell r="O847">
            <v>0</v>
          </cell>
        </row>
        <row r="848">
          <cell r="M848">
            <v>9701000</v>
          </cell>
          <cell r="N848">
            <v>-9701000</v>
          </cell>
          <cell r="O848">
            <v>0</v>
          </cell>
        </row>
        <row r="849">
          <cell r="M849">
            <v>12905600</v>
          </cell>
          <cell r="N849">
            <v>-12905600</v>
          </cell>
          <cell r="O849">
            <v>0</v>
          </cell>
        </row>
        <row r="850">
          <cell r="M850">
            <v>9831800</v>
          </cell>
          <cell r="N850">
            <v>-9831800</v>
          </cell>
          <cell r="O850">
            <v>0</v>
          </cell>
        </row>
        <row r="851">
          <cell r="M851">
            <v>9297700</v>
          </cell>
          <cell r="N851">
            <v>-9297700</v>
          </cell>
          <cell r="O851">
            <v>0</v>
          </cell>
        </row>
        <row r="852">
          <cell r="M852">
            <v>10682000</v>
          </cell>
          <cell r="N852">
            <v>-10682000</v>
          </cell>
          <cell r="O852">
            <v>0</v>
          </cell>
        </row>
        <row r="853">
          <cell r="M853">
            <v>9891750</v>
          </cell>
          <cell r="N853">
            <v>-9891750</v>
          </cell>
          <cell r="O853">
            <v>0</v>
          </cell>
        </row>
        <row r="854">
          <cell r="M854">
            <v>21561835</v>
          </cell>
          <cell r="N854">
            <v>-21561835</v>
          </cell>
          <cell r="O854">
            <v>0</v>
          </cell>
        </row>
        <row r="855">
          <cell r="M855">
            <v>431640</v>
          </cell>
          <cell r="N855">
            <v>-431640</v>
          </cell>
          <cell r="O855">
            <v>0</v>
          </cell>
        </row>
        <row r="856">
          <cell r="M856">
            <v>6088195</v>
          </cell>
          <cell r="N856">
            <v>-6088195</v>
          </cell>
          <cell r="O856">
            <v>0</v>
          </cell>
        </row>
        <row r="857">
          <cell r="M857">
            <v>1035500</v>
          </cell>
          <cell r="N857">
            <v>-1035500</v>
          </cell>
          <cell r="O857">
            <v>0</v>
          </cell>
        </row>
        <row r="858">
          <cell r="M858">
            <v>1042000</v>
          </cell>
          <cell r="N858">
            <v>-1042000</v>
          </cell>
          <cell r="O858">
            <v>0</v>
          </cell>
        </row>
        <row r="859">
          <cell r="M859">
            <v>6518200</v>
          </cell>
          <cell r="N859">
            <v>-6518200</v>
          </cell>
          <cell r="O859">
            <v>0</v>
          </cell>
        </row>
        <row r="860">
          <cell r="M860">
            <v>15978419</v>
          </cell>
          <cell r="N860">
            <v>-15978419</v>
          </cell>
          <cell r="O860">
            <v>0</v>
          </cell>
        </row>
        <row r="861">
          <cell r="M861">
            <v>20811370</v>
          </cell>
          <cell r="N861">
            <v>-20811370</v>
          </cell>
          <cell r="O861">
            <v>0</v>
          </cell>
        </row>
        <row r="862">
          <cell r="M862">
            <v>8860610</v>
          </cell>
          <cell r="N862">
            <v>-8860610</v>
          </cell>
          <cell r="O862">
            <v>0</v>
          </cell>
        </row>
        <row r="863">
          <cell r="M863">
            <v>1035500</v>
          </cell>
          <cell r="N863">
            <v>-1035500</v>
          </cell>
          <cell r="O863">
            <v>0</v>
          </cell>
        </row>
        <row r="864">
          <cell r="M864">
            <v>1035500</v>
          </cell>
          <cell r="N864">
            <v>-1035500</v>
          </cell>
          <cell r="O864">
            <v>0</v>
          </cell>
        </row>
        <row r="865">
          <cell r="M865">
            <v>1035500</v>
          </cell>
          <cell r="N865">
            <v>-1035500</v>
          </cell>
          <cell r="O865">
            <v>0</v>
          </cell>
        </row>
        <row r="866">
          <cell r="M866">
            <v>1035500</v>
          </cell>
          <cell r="N866">
            <v>-1035500</v>
          </cell>
          <cell r="O866">
            <v>0</v>
          </cell>
        </row>
        <row r="867">
          <cell r="M867">
            <v>1035500</v>
          </cell>
          <cell r="N867">
            <v>-1035500</v>
          </cell>
          <cell r="O867">
            <v>0</v>
          </cell>
        </row>
        <row r="868">
          <cell r="M868">
            <v>1035500</v>
          </cell>
          <cell r="N868">
            <v>-1035500</v>
          </cell>
          <cell r="O868">
            <v>0</v>
          </cell>
        </row>
        <row r="869">
          <cell r="M869">
            <v>1035500</v>
          </cell>
          <cell r="N869">
            <v>-1035500</v>
          </cell>
          <cell r="O869">
            <v>0</v>
          </cell>
        </row>
        <row r="870">
          <cell r="M870">
            <v>12556800</v>
          </cell>
          <cell r="N870">
            <v>-12556800</v>
          </cell>
          <cell r="O870">
            <v>0</v>
          </cell>
        </row>
        <row r="871">
          <cell r="M871">
            <v>1035500</v>
          </cell>
          <cell r="N871">
            <v>-1035500</v>
          </cell>
          <cell r="O871">
            <v>0</v>
          </cell>
        </row>
        <row r="872">
          <cell r="M872">
            <v>1035500</v>
          </cell>
          <cell r="N872">
            <v>-1035500</v>
          </cell>
          <cell r="O872">
            <v>0</v>
          </cell>
        </row>
        <row r="873">
          <cell r="M873">
            <v>1090000</v>
          </cell>
          <cell r="N873">
            <v>-1090000</v>
          </cell>
          <cell r="O873">
            <v>0</v>
          </cell>
        </row>
        <row r="874">
          <cell r="M874">
            <v>1035500</v>
          </cell>
          <cell r="N874">
            <v>-1035500</v>
          </cell>
          <cell r="O874">
            <v>0</v>
          </cell>
        </row>
        <row r="875">
          <cell r="M875">
            <v>11041700</v>
          </cell>
          <cell r="N875">
            <v>-11041700</v>
          </cell>
          <cell r="O875">
            <v>0</v>
          </cell>
        </row>
        <row r="876">
          <cell r="M876">
            <v>8829000</v>
          </cell>
          <cell r="N876">
            <v>-8829000</v>
          </cell>
          <cell r="O876">
            <v>0</v>
          </cell>
        </row>
        <row r="877">
          <cell r="M877">
            <v>4805685</v>
          </cell>
          <cell r="N877">
            <v>-4805685</v>
          </cell>
          <cell r="O877">
            <v>0</v>
          </cell>
        </row>
        <row r="878">
          <cell r="M878">
            <v>12971000</v>
          </cell>
          <cell r="N878">
            <v>-12971000</v>
          </cell>
          <cell r="O878">
            <v>0</v>
          </cell>
        </row>
        <row r="879">
          <cell r="M879">
            <v>9529325</v>
          </cell>
          <cell r="N879">
            <v>-9529325</v>
          </cell>
          <cell r="O879">
            <v>0</v>
          </cell>
        </row>
        <row r="880">
          <cell r="M880">
            <v>7659430</v>
          </cell>
          <cell r="N880">
            <v>-7659430</v>
          </cell>
          <cell r="O880">
            <v>0</v>
          </cell>
        </row>
        <row r="881">
          <cell r="M881">
            <v>8055100</v>
          </cell>
          <cell r="N881">
            <v>-8055100</v>
          </cell>
          <cell r="O881">
            <v>0</v>
          </cell>
        </row>
        <row r="882">
          <cell r="M882">
            <v>12337819</v>
          </cell>
          <cell r="N882">
            <v>-12337819</v>
          </cell>
          <cell r="O882">
            <v>0</v>
          </cell>
        </row>
        <row r="883">
          <cell r="M883">
            <v>2001240</v>
          </cell>
          <cell r="N883">
            <v>-2001240</v>
          </cell>
          <cell r="O883">
            <v>0</v>
          </cell>
        </row>
        <row r="884">
          <cell r="M884">
            <v>1035500</v>
          </cell>
          <cell r="N884">
            <v>-1035500</v>
          </cell>
          <cell r="O884">
            <v>0</v>
          </cell>
        </row>
        <row r="885">
          <cell r="M885">
            <v>1035500</v>
          </cell>
          <cell r="N885">
            <v>-1035500</v>
          </cell>
          <cell r="O885">
            <v>0</v>
          </cell>
        </row>
        <row r="886">
          <cell r="M886">
            <v>1035500</v>
          </cell>
          <cell r="N886">
            <v>-1035500</v>
          </cell>
          <cell r="O886">
            <v>0</v>
          </cell>
        </row>
        <row r="887">
          <cell r="M887">
            <v>1035500</v>
          </cell>
          <cell r="N887">
            <v>-1035500</v>
          </cell>
          <cell r="O887">
            <v>0</v>
          </cell>
        </row>
        <row r="888">
          <cell r="M888">
            <v>1035500</v>
          </cell>
          <cell r="N888">
            <v>-1035500</v>
          </cell>
          <cell r="O888">
            <v>0</v>
          </cell>
        </row>
        <row r="889">
          <cell r="M889">
            <v>1035500</v>
          </cell>
          <cell r="N889">
            <v>-1035500</v>
          </cell>
          <cell r="O889">
            <v>0</v>
          </cell>
        </row>
        <row r="890">
          <cell r="M890">
            <v>1035500</v>
          </cell>
          <cell r="N890">
            <v>-1035500</v>
          </cell>
          <cell r="O890">
            <v>0</v>
          </cell>
        </row>
        <row r="891">
          <cell r="M891">
            <v>1035500</v>
          </cell>
          <cell r="N891">
            <v>-1035500</v>
          </cell>
          <cell r="O891">
            <v>0</v>
          </cell>
        </row>
        <row r="892">
          <cell r="M892">
            <v>1035500</v>
          </cell>
          <cell r="N892">
            <v>-1035500</v>
          </cell>
          <cell r="O892">
            <v>0</v>
          </cell>
        </row>
        <row r="893">
          <cell r="M893">
            <v>1035500</v>
          </cell>
          <cell r="N893">
            <v>-1035500</v>
          </cell>
          <cell r="O893">
            <v>0</v>
          </cell>
        </row>
        <row r="894">
          <cell r="M894">
            <v>3036740</v>
          </cell>
          <cell r="N894">
            <v>-3036740</v>
          </cell>
          <cell r="O894">
            <v>0</v>
          </cell>
        </row>
        <row r="895">
          <cell r="M895">
            <v>10714700</v>
          </cell>
          <cell r="N895">
            <v>-10714700</v>
          </cell>
          <cell r="O895">
            <v>0</v>
          </cell>
        </row>
        <row r="896">
          <cell r="M896">
            <v>1035500</v>
          </cell>
          <cell r="N896">
            <v>-1035500</v>
          </cell>
          <cell r="O896">
            <v>0</v>
          </cell>
        </row>
        <row r="897">
          <cell r="M897">
            <v>1035500</v>
          </cell>
          <cell r="N897">
            <v>-1035500</v>
          </cell>
          <cell r="O897">
            <v>0</v>
          </cell>
        </row>
        <row r="898">
          <cell r="M898">
            <v>1035500</v>
          </cell>
          <cell r="N898">
            <v>-1035500</v>
          </cell>
          <cell r="O898">
            <v>0</v>
          </cell>
        </row>
        <row r="899">
          <cell r="M899">
            <v>1035500</v>
          </cell>
          <cell r="N899">
            <v>-1035500</v>
          </cell>
          <cell r="O899">
            <v>0</v>
          </cell>
        </row>
        <row r="900">
          <cell r="M900">
            <v>1035500</v>
          </cell>
          <cell r="N900">
            <v>-1035500</v>
          </cell>
          <cell r="O900">
            <v>0</v>
          </cell>
        </row>
        <row r="901">
          <cell r="M901">
            <v>18955100</v>
          </cell>
          <cell r="N901">
            <v>-18955100</v>
          </cell>
          <cell r="O901">
            <v>0</v>
          </cell>
        </row>
        <row r="902">
          <cell r="M902">
            <v>8055100</v>
          </cell>
          <cell r="N902">
            <v>-8055100</v>
          </cell>
          <cell r="O902">
            <v>0</v>
          </cell>
        </row>
        <row r="903">
          <cell r="M903">
            <v>8055100</v>
          </cell>
          <cell r="N903">
            <v>-8055100</v>
          </cell>
          <cell r="O903">
            <v>0</v>
          </cell>
        </row>
        <row r="904">
          <cell r="M904">
            <v>10344100</v>
          </cell>
          <cell r="N904">
            <v>-10344100</v>
          </cell>
          <cell r="O904">
            <v>0</v>
          </cell>
        </row>
        <row r="905">
          <cell r="M905">
            <v>8055100</v>
          </cell>
          <cell r="N905">
            <v>-8055100</v>
          </cell>
          <cell r="O905">
            <v>0</v>
          </cell>
        </row>
        <row r="906">
          <cell r="M906">
            <v>8055100</v>
          </cell>
          <cell r="N906">
            <v>-8055100</v>
          </cell>
          <cell r="O906">
            <v>0</v>
          </cell>
        </row>
        <row r="907">
          <cell r="M907">
            <v>7826200</v>
          </cell>
          <cell r="N907">
            <v>-7826200</v>
          </cell>
          <cell r="O907">
            <v>0</v>
          </cell>
        </row>
        <row r="908">
          <cell r="M908">
            <v>8055100</v>
          </cell>
          <cell r="N908">
            <v>-8055100</v>
          </cell>
          <cell r="O908">
            <v>0</v>
          </cell>
        </row>
        <row r="909">
          <cell r="M909">
            <v>15194600</v>
          </cell>
          <cell r="N909">
            <v>-15194600</v>
          </cell>
          <cell r="O909">
            <v>0</v>
          </cell>
        </row>
        <row r="910">
          <cell r="M910">
            <v>8055100</v>
          </cell>
          <cell r="N910">
            <v>-8055100</v>
          </cell>
          <cell r="O910">
            <v>0</v>
          </cell>
        </row>
        <row r="911">
          <cell r="M911">
            <v>8750520</v>
          </cell>
          <cell r="N911">
            <v>-8750520</v>
          </cell>
          <cell r="O911">
            <v>0</v>
          </cell>
        </row>
        <row r="912">
          <cell r="M912">
            <v>9853600</v>
          </cell>
          <cell r="N912">
            <v>-9853600</v>
          </cell>
          <cell r="O912">
            <v>0</v>
          </cell>
        </row>
        <row r="913">
          <cell r="M913">
            <v>9908100</v>
          </cell>
          <cell r="N913">
            <v>-9908100</v>
          </cell>
          <cell r="O913">
            <v>0</v>
          </cell>
        </row>
        <row r="914">
          <cell r="M914">
            <v>7342240</v>
          </cell>
          <cell r="N914">
            <v>-7342240</v>
          </cell>
          <cell r="O914">
            <v>0</v>
          </cell>
        </row>
        <row r="915">
          <cell r="M915">
            <v>23888440</v>
          </cell>
          <cell r="N915">
            <v>-23888440</v>
          </cell>
          <cell r="O915">
            <v>0</v>
          </cell>
        </row>
        <row r="916">
          <cell r="M916">
            <v>9672660</v>
          </cell>
          <cell r="N916">
            <v>-9672660</v>
          </cell>
          <cell r="O916">
            <v>0</v>
          </cell>
        </row>
        <row r="917">
          <cell r="M917">
            <v>10821520</v>
          </cell>
          <cell r="N917">
            <v>-10821520</v>
          </cell>
          <cell r="O917">
            <v>0</v>
          </cell>
        </row>
        <row r="918">
          <cell r="M918">
            <v>5380785</v>
          </cell>
          <cell r="N918">
            <v>-5380785</v>
          </cell>
          <cell r="O918">
            <v>0</v>
          </cell>
        </row>
        <row r="919">
          <cell r="M919">
            <v>8665500</v>
          </cell>
          <cell r="N919">
            <v>-8665500</v>
          </cell>
          <cell r="O919">
            <v>0</v>
          </cell>
        </row>
        <row r="920">
          <cell r="M920">
            <v>8055100</v>
          </cell>
          <cell r="N920">
            <v>-8055100</v>
          </cell>
          <cell r="O920">
            <v>0</v>
          </cell>
        </row>
        <row r="921">
          <cell r="M921">
            <v>8556500</v>
          </cell>
          <cell r="N921">
            <v>-8556500</v>
          </cell>
          <cell r="O921">
            <v>0</v>
          </cell>
        </row>
        <row r="922">
          <cell r="M922">
            <v>8055100</v>
          </cell>
          <cell r="N922">
            <v>-8055100</v>
          </cell>
          <cell r="O922">
            <v>0</v>
          </cell>
        </row>
        <row r="923">
          <cell r="M923">
            <v>7826200</v>
          </cell>
          <cell r="N923">
            <v>-7826200</v>
          </cell>
          <cell r="O923">
            <v>0</v>
          </cell>
        </row>
        <row r="924">
          <cell r="M924">
            <v>7510100</v>
          </cell>
          <cell r="N924">
            <v>-7510100</v>
          </cell>
          <cell r="O924">
            <v>0</v>
          </cell>
        </row>
        <row r="925">
          <cell r="M925">
            <v>7826200</v>
          </cell>
          <cell r="N925">
            <v>-7826200</v>
          </cell>
          <cell r="O925">
            <v>0</v>
          </cell>
        </row>
        <row r="926">
          <cell r="M926">
            <v>8055100</v>
          </cell>
          <cell r="N926">
            <v>-8055100</v>
          </cell>
          <cell r="O926">
            <v>0</v>
          </cell>
        </row>
        <row r="927">
          <cell r="M927">
            <v>8055100</v>
          </cell>
          <cell r="N927">
            <v>-8055100</v>
          </cell>
          <cell r="O927">
            <v>0</v>
          </cell>
        </row>
        <row r="928">
          <cell r="M928">
            <v>8055100</v>
          </cell>
          <cell r="N928">
            <v>-8055100</v>
          </cell>
          <cell r="O928">
            <v>0</v>
          </cell>
        </row>
        <row r="929">
          <cell r="M929">
            <v>8055100</v>
          </cell>
          <cell r="N929">
            <v>-8055100</v>
          </cell>
          <cell r="O929">
            <v>0</v>
          </cell>
        </row>
        <row r="930">
          <cell r="M930">
            <v>8055100</v>
          </cell>
          <cell r="N930">
            <v>-8055100</v>
          </cell>
          <cell r="O930">
            <v>0</v>
          </cell>
        </row>
        <row r="931">
          <cell r="M931">
            <v>8055100</v>
          </cell>
          <cell r="N931">
            <v>-8055100</v>
          </cell>
          <cell r="O931">
            <v>0</v>
          </cell>
        </row>
        <row r="932">
          <cell r="M932">
            <v>7848000</v>
          </cell>
          <cell r="N932">
            <v>-7848000</v>
          </cell>
          <cell r="O932">
            <v>0</v>
          </cell>
        </row>
        <row r="933">
          <cell r="M933">
            <v>8055100</v>
          </cell>
          <cell r="N933">
            <v>-8055100</v>
          </cell>
          <cell r="O933">
            <v>0</v>
          </cell>
        </row>
        <row r="934">
          <cell r="M934">
            <v>10573000</v>
          </cell>
          <cell r="N934">
            <v>-10573000</v>
          </cell>
          <cell r="O934">
            <v>0</v>
          </cell>
        </row>
        <row r="935">
          <cell r="M935">
            <v>32167535</v>
          </cell>
          <cell r="N935">
            <v>-32167535</v>
          </cell>
          <cell r="O935">
            <v>0</v>
          </cell>
        </row>
        <row r="936">
          <cell r="M936">
            <v>10573000</v>
          </cell>
          <cell r="N936">
            <v>-10573000</v>
          </cell>
          <cell r="O936">
            <v>0</v>
          </cell>
        </row>
        <row r="937">
          <cell r="M937">
            <v>12480500</v>
          </cell>
          <cell r="N937">
            <v>-12480500</v>
          </cell>
          <cell r="O937">
            <v>0</v>
          </cell>
        </row>
        <row r="938">
          <cell r="M938">
            <v>8665500</v>
          </cell>
          <cell r="N938">
            <v>-8665500</v>
          </cell>
          <cell r="O938">
            <v>0</v>
          </cell>
        </row>
        <row r="939">
          <cell r="M939">
            <v>8665500</v>
          </cell>
          <cell r="N939">
            <v>-8665500</v>
          </cell>
          <cell r="O939">
            <v>0</v>
          </cell>
        </row>
        <row r="940">
          <cell r="M940">
            <v>25610640</v>
          </cell>
          <cell r="N940">
            <v>-25610640</v>
          </cell>
          <cell r="O940">
            <v>0</v>
          </cell>
        </row>
        <row r="941">
          <cell r="M941">
            <v>10573000</v>
          </cell>
          <cell r="N941">
            <v>-10573000</v>
          </cell>
          <cell r="O941">
            <v>0</v>
          </cell>
        </row>
        <row r="942">
          <cell r="M942">
            <v>12901240</v>
          </cell>
          <cell r="N942">
            <v>-12901240</v>
          </cell>
          <cell r="O942">
            <v>0</v>
          </cell>
        </row>
        <row r="943">
          <cell r="M943">
            <v>3971960</v>
          </cell>
          <cell r="N943">
            <v>-3971960</v>
          </cell>
          <cell r="O943">
            <v>0</v>
          </cell>
        </row>
        <row r="944">
          <cell r="M944">
            <v>1635000</v>
          </cell>
          <cell r="N944">
            <v>-1635000</v>
          </cell>
          <cell r="O944">
            <v>0</v>
          </cell>
        </row>
        <row r="945">
          <cell r="M945">
            <v>10515230</v>
          </cell>
          <cell r="N945">
            <v>-10515230</v>
          </cell>
          <cell r="O945">
            <v>0</v>
          </cell>
        </row>
        <row r="946">
          <cell r="M946">
            <v>8665500</v>
          </cell>
          <cell r="N946">
            <v>-8665500</v>
          </cell>
          <cell r="O946">
            <v>0</v>
          </cell>
        </row>
        <row r="947">
          <cell r="M947">
            <v>2944090</v>
          </cell>
          <cell r="N947">
            <v>-2944090</v>
          </cell>
          <cell r="O947">
            <v>0</v>
          </cell>
        </row>
        <row r="948">
          <cell r="M948">
            <v>12348338</v>
          </cell>
          <cell r="N948">
            <v>-12348338</v>
          </cell>
          <cell r="O948">
            <v>0</v>
          </cell>
        </row>
        <row r="949">
          <cell r="M949">
            <v>2776230</v>
          </cell>
          <cell r="N949">
            <v>-2776230</v>
          </cell>
          <cell r="O949">
            <v>0</v>
          </cell>
        </row>
        <row r="950">
          <cell r="M950">
            <v>10432390</v>
          </cell>
          <cell r="N950">
            <v>-10432390</v>
          </cell>
          <cell r="O950">
            <v>0</v>
          </cell>
        </row>
        <row r="951">
          <cell r="M951">
            <v>10573000</v>
          </cell>
          <cell r="N951">
            <v>-10573000</v>
          </cell>
          <cell r="O951">
            <v>0</v>
          </cell>
        </row>
        <row r="952">
          <cell r="M952">
            <v>12480500</v>
          </cell>
          <cell r="N952">
            <v>-12480500</v>
          </cell>
          <cell r="O952">
            <v>0</v>
          </cell>
        </row>
        <row r="953">
          <cell r="M953">
            <v>12480500</v>
          </cell>
          <cell r="N953">
            <v>-12480500</v>
          </cell>
          <cell r="O953">
            <v>0</v>
          </cell>
        </row>
        <row r="954">
          <cell r="M954">
            <v>8284000</v>
          </cell>
          <cell r="N954">
            <v>-8284000</v>
          </cell>
          <cell r="O954">
            <v>0</v>
          </cell>
        </row>
        <row r="955">
          <cell r="M955">
            <v>10573000</v>
          </cell>
          <cell r="N955">
            <v>-10573000</v>
          </cell>
          <cell r="O955">
            <v>0</v>
          </cell>
        </row>
        <row r="956">
          <cell r="M956">
            <v>8665500</v>
          </cell>
          <cell r="N956">
            <v>-8665500</v>
          </cell>
          <cell r="O956">
            <v>0</v>
          </cell>
        </row>
        <row r="957">
          <cell r="M957">
            <v>8665500</v>
          </cell>
          <cell r="N957">
            <v>-8665500</v>
          </cell>
          <cell r="O957">
            <v>0</v>
          </cell>
        </row>
        <row r="958">
          <cell r="M958">
            <v>8665500</v>
          </cell>
          <cell r="N958">
            <v>-8665500</v>
          </cell>
          <cell r="O958">
            <v>0</v>
          </cell>
        </row>
        <row r="959">
          <cell r="M959">
            <v>8665500</v>
          </cell>
          <cell r="N959">
            <v>-8665500</v>
          </cell>
          <cell r="O959">
            <v>0</v>
          </cell>
        </row>
        <row r="960">
          <cell r="M960">
            <v>10573000</v>
          </cell>
          <cell r="N960">
            <v>-10573000</v>
          </cell>
          <cell r="O960">
            <v>0</v>
          </cell>
        </row>
        <row r="961">
          <cell r="M961">
            <v>10573000</v>
          </cell>
          <cell r="N961">
            <v>-10573000</v>
          </cell>
          <cell r="O961">
            <v>0</v>
          </cell>
        </row>
        <row r="962">
          <cell r="M962">
            <v>32728340</v>
          </cell>
          <cell r="N962">
            <v>-32728340</v>
          </cell>
          <cell r="O962">
            <v>0</v>
          </cell>
        </row>
        <row r="963">
          <cell r="M963">
            <v>8665500</v>
          </cell>
          <cell r="N963">
            <v>-8665500</v>
          </cell>
          <cell r="O963">
            <v>0</v>
          </cell>
        </row>
        <row r="964">
          <cell r="M964">
            <v>19103340</v>
          </cell>
          <cell r="N964">
            <v>-19103340</v>
          </cell>
          <cell r="O964">
            <v>0</v>
          </cell>
        </row>
        <row r="965">
          <cell r="M965">
            <v>18780700</v>
          </cell>
          <cell r="N965">
            <v>-18780700</v>
          </cell>
          <cell r="O965">
            <v>0</v>
          </cell>
        </row>
        <row r="966">
          <cell r="M966">
            <v>8665500</v>
          </cell>
          <cell r="N966">
            <v>-8665500</v>
          </cell>
          <cell r="O966">
            <v>0</v>
          </cell>
        </row>
        <row r="967">
          <cell r="M967">
            <v>12480500</v>
          </cell>
          <cell r="N967">
            <v>-12480500</v>
          </cell>
          <cell r="O967">
            <v>0</v>
          </cell>
        </row>
        <row r="968">
          <cell r="M968">
            <v>12480500</v>
          </cell>
          <cell r="N968">
            <v>-12480500</v>
          </cell>
          <cell r="O968">
            <v>0</v>
          </cell>
        </row>
        <row r="969">
          <cell r="M969">
            <v>10573000</v>
          </cell>
          <cell r="N969">
            <v>-10573000</v>
          </cell>
          <cell r="O969">
            <v>0</v>
          </cell>
        </row>
        <row r="970">
          <cell r="M970">
            <v>8665500</v>
          </cell>
          <cell r="N970">
            <v>-8665500</v>
          </cell>
          <cell r="O970">
            <v>0</v>
          </cell>
        </row>
        <row r="971">
          <cell r="M971">
            <v>13025500</v>
          </cell>
          <cell r="N971">
            <v>-13025500</v>
          </cell>
          <cell r="O971">
            <v>0</v>
          </cell>
        </row>
        <row r="972">
          <cell r="M972">
            <v>23610490</v>
          </cell>
          <cell r="N972">
            <v>-23610490</v>
          </cell>
          <cell r="O972">
            <v>0</v>
          </cell>
        </row>
        <row r="973">
          <cell r="M973">
            <v>6729660</v>
          </cell>
          <cell r="N973">
            <v>-6729660</v>
          </cell>
          <cell r="O973">
            <v>0</v>
          </cell>
        </row>
        <row r="974">
          <cell r="M974">
            <v>4608329</v>
          </cell>
          <cell r="N974">
            <v>-4608329</v>
          </cell>
          <cell r="O974">
            <v>0</v>
          </cell>
        </row>
        <row r="975">
          <cell r="M975">
            <v>29382120</v>
          </cell>
          <cell r="N975">
            <v>-29382120</v>
          </cell>
          <cell r="O975">
            <v>0</v>
          </cell>
        </row>
        <row r="976">
          <cell r="M976">
            <v>7814210</v>
          </cell>
          <cell r="N976">
            <v>-7814210</v>
          </cell>
          <cell r="O976">
            <v>0</v>
          </cell>
        </row>
        <row r="977">
          <cell r="M977">
            <v>6267500</v>
          </cell>
          <cell r="N977">
            <v>-6267500</v>
          </cell>
          <cell r="O977">
            <v>0</v>
          </cell>
        </row>
        <row r="978">
          <cell r="M978">
            <v>18476000</v>
          </cell>
          <cell r="N978">
            <v>-18476000</v>
          </cell>
          <cell r="O978">
            <v>0</v>
          </cell>
        </row>
        <row r="979">
          <cell r="M979">
            <v>10631860</v>
          </cell>
          <cell r="N979">
            <v>-10631860</v>
          </cell>
          <cell r="O979">
            <v>0</v>
          </cell>
        </row>
        <row r="980">
          <cell r="M980">
            <v>32242200</v>
          </cell>
          <cell r="N980">
            <v>-32242200</v>
          </cell>
          <cell r="O980">
            <v>0</v>
          </cell>
        </row>
        <row r="981">
          <cell r="M981">
            <v>10436750</v>
          </cell>
          <cell r="N981">
            <v>-10436750</v>
          </cell>
          <cell r="O981">
            <v>0</v>
          </cell>
        </row>
        <row r="982">
          <cell r="M982">
            <v>10436750</v>
          </cell>
          <cell r="N982">
            <v>-10436750</v>
          </cell>
          <cell r="O982">
            <v>0</v>
          </cell>
        </row>
        <row r="983">
          <cell r="M983">
            <v>10436750</v>
          </cell>
          <cell r="N983">
            <v>-10436750</v>
          </cell>
          <cell r="O983">
            <v>0</v>
          </cell>
        </row>
        <row r="984">
          <cell r="M984">
            <v>10436750</v>
          </cell>
          <cell r="N984">
            <v>-10436750</v>
          </cell>
          <cell r="O984">
            <v>0</v>
          </cell>
        </row>
        <row r="985">
          <cell r="M985">
            <v>10436750</v>
          </cell>
          <cell r="N985">
            <v>-10436750</v>
          </cell>
          <cell r="O985">
            <v>0</v>
          </cell>
        </row>
        <row r="986">
          <cell r="M986">
            <v>30116700</v>
          </cell>
          <cell r="N986">
            <v>-30116700</v>
          </cell>
          <cell r="O986">
            <v>0</v>
          </cell>
        </row>
        <row r="987">
          <cell r="M987">
            <v>11472250</v>
          </cell>
          <cell r="N987">
            <v>-11472250</v>
          </cell>
          <cell r="O987">
            <v>0</v>
          </cell>
        </row>
        <row r="988">
          <cell r="M988">
            <v>10436750</v>
          </cell>
          <cell r="N988">
            <v>-10436750</v>
          </cell>
          <cell r="O988">
            <v>0</v>
          </cell>
        </row>
        <row r="989">
          <cell r="M989">
            <v>22155340</v>
          </cell>
          <cell r="N989">
            <v>-22155340</v>
          </cell>
          <cell r="O989">
            <v>0</v>
          </cell>
        </row>
        <row r="990">
          <cell r="M990">
            <v>9461200</v>
          </cell>
          <cell r="N990">
            <v>-9461200</v>
          </cell>
          <cell r="O990">
            <v>0</v>
          </cell>
        </row>
        <row r="991">
          <cell r="M991">
            <v>13036400</v>
          </cell>
          <cell r="N991">
            <v>-13036400</v>
          </cell>
          <cell r="O991">
            <v>0</v>
          </cell>
        </row>
        <row r="992">
          <cell r="M992">
            <v>47983150</v>
          </cell>
          <cell r="N992">
            <v>-47983150</v>
          </cell>
          <cell r="O992">
            <v>0</v>
          </cell>
        </row>
        <row r="993">
          <cell r="M993">
            <v>9837904</v>
          </cell>
          <cell r="N993">
            <v>-9837904</v>
          </cell>
          <cell r="O993">
            <v>0</v>
          </cell>
        </row>
        <row r="994">
          <cell r="M994">
            <v>9486815</v>
          </cell>
          <cell r="N994">
            <v>-9486815</v>
          </cell>
          <cell r="O994">
            <v>0</v>
          </cell>
        </row>
        <row r="995">
          <cell r="M995">
            <v>10398600</v>
          </cell>
          <cell r="N995">
            <v>-10398600</v>
          </cell>
          <cell r="O995">
            <v>0</v>
          </cell>
        </row>
        <row r="996">
          <cell r="M996">
            <v>11145250</v>
          </cell>
          <cell r="N996">
            <v>-11145250</v>
          </cell>
          <cell r="O996">
            <v>0</v>
          </cell>
        </row>
        <row r="997">
          <cell r="M997">
            <v>10414950</v>
          </cell>
          <cell r="N997">
            <v>-10414950</v>
          </cell>
          <cell r="O997">
            <v>0</v>
          </cell>
        </row>
        <row r="998">
          <cell r="M998">
            <v>22617500</v>
          </cell>
          <cell r="N998">
            <v>-22617500</v>
          </cell>
          <cell r="O998">
            <v>0</v>
          </cell>
        </row>
        <row r="999">
          <cell r="M999">
            <v>13025500</v>
          </cell>
          <cell r="N999">
            <v>-13025500</v>
          </cell>
          <cell r="O999">
            <v>0</v>
          </cell>
        </row>
        <row r="1000">
          <cell r="M1000">
            <v>12763900</v>
          </cell>
          <cell r="N1000">
            <v>-12763900</v>
          </cell>
          <cell r="O1000">
            <v>0</v>
          </cell>
        </row>
        <row r="1001">
          <cell r="M1001">
            <v>10297775</v>
          </cell>
          <cell r="N1001">
            <v>-10297775</v>
          </cell>
          <cell r="O1001">
            <v>0</v>
          </cell>
        </row>
        <row r="1002">
          <cell r="M1002">
            <v>10115200</v>
          </cell>
          <cell r="N1002">
            <v>-10115200</v>
          </cell>
          <cell r="O1002">
            <v>0</v>
          </cell>
        </row>
        <row r="1003">
          <cell r="M1003">
            <v>10115200</v>
          </cell>
          <cell r="N1003">
            <v>-10115200</v>
          </cell>
          <cell r="O1003">
            <v>0</v>
          </cell>
        </row>
        <row r="1004">
          <cell r="M1004">
            <v>10115200</v>
          </cell>
          <cell r="N1004">
            <v>-10115200</v>
          </cell>
          <cell r="O1004">
            <v>0</v>
          </cell>
        </row>
        <row r="1005">
          <cell r="M1005">
            <v>10115200</v>
          </cell>
          <cell r="N1005">
            <v>-10115200</v>
          </cell>
          <cell r="O1005">
            <v>0</v>
          </cell>
        </row>
        <row r="1006">
          <cell r="M1006">
            <v>10115200</v>
          </cell>
          <cell r="N1006">
            <v>-10115200</v>
          </cell>
          <cell r="O1006">
            <v>0</v>
          </cell>
        </row>
        <row r="1007">
          <cell r="M1007">
            <v>10115200</v>
          </cell>
          <cell r="N1007">
            <v>-10115200</v>
          </cell>
          <cell r="O1007">
            <v>0</v>
          </cell>
        </row>
        <row r="1008">
          <cell r="M1008">
            <v>10115200</v>
          </cell>
          <cell r="N1008">
            <v>-10115200</v>
          </cell>
          <cell r="O1008">
            <v>0</v>
          </cell>
        </row>
        <row r="1009">
          <cell r="M1009">
            <v>10115200</v>
          </cell>
          <cell r="N1009">
            <v>-10115200</v>
          </cell>
          <cell r="O1009">
            <v>0</v>
          </cell>
        </row>
        <row r="1010">
          <cell r="M1010">
            <v>10115200</v>
          </cell>
          <cell r="N1010">
            <v>-10115200</v>
          </cell>
          <cell r="O1010">
            <v>0</v>
          </cell>
        </row>
        <row r="1011">
          <cell r="M1011">
            <v>10115200</v>
          </cell>
          <cell r="N1011">
            <v>-10115200</v>
          </cell>
          <cell r="O1011">
            <v>0</v>
          </cell>
        </row>
        <row r="1012">
          <cell r="M1012">
            <v>10115200</v>
          </cell>
          <cell r="N1012">
            <v>-10115200</v>
          </cell>
          <cell r="O1012">
            <v>0</v>
          </cell>
        </row>
        <row r="1013">
          <cell r="M1013">
            <v>10115200</v>
          </cell>
          <cell r="N1013">
            <v>-10115200</v>
          </cell>
          <cell r="O1013">
            <v>0</v>
          </cell>
        </row>
        <row r="1014">
          <cell r="M1014">
            <v>10115200</v>
          </cell>
          <cell r="N1014">
            <v>-10115200</v>
          </cell>
          <cell r="O1014">
            <v>0</v>
          </cell>
        </row>
        <row r="1015">
          <cell r="M1015">
            <v>10115200</v>
          </cell>
          <cell r="N1015">
            <v>-10115200</v>
          </cell>
          <cell r="O1015">
            <v>0</v>
          </cell>
        </row>
        <row r="1016">
          <cell r="M1016">
            <v>10115200</v>
          </cell>
          <cell r="N1016">
            <v>-10115200</v>
          </cell>
          <cell r="O1016">
            <v>0</v>
          </cell>
        </row>
        <row r="1017">
          <cell r="M1017">
            <v>44820935</v>
          </cell>
          <cell r="N1017">
            <v>-44820935</v>
          </cell>
          <cell r="O1017">
            <v>0</v>
          </cell>
        </row>
        <row r="1018">
          <cell r="M1018">
            <v>10573000</v>
          </cell>
          <cell r="N1018">
            <v>-10573000</v>
          </cell>
          <cell r="O1018">
            <v>0</v>
          </cell>
        </row>
        <row r="1019">
          <cell r="M1019">
            <v>60654750</v>
          </cell>
          <cell r="N1019">
            <v>-60654750</v>
          </cell>
          <cell r="O1019">
            <v>0</v>
          </cell>
        </row>
        <row r="1020">
          <cell r="M1020">
            <v>12589500</v>
          </cell>
          <cell r="N1020">
            <v>-12589500</v>
          </cell>
          <cell r="O1020">
            <v>0</v>
          </cell>
        </row>
        <row r="1021">
          <cell r="M1021">
            <v>11962750</v>
          </cell>
          <cell r="N1021">
            <v>-11962750</v>
          </cell>
          <cell r="O1021">
            <v>0</v>
          </cell>
        </row>
        <row r="1022">
          <cell r="M1022">
            <v>10000750</v>
          </cell>
          <cell r="N1022">
            <v>-10000750</v>
          </cell>
          <cell r="O1022">
            <v>0</v>
          </cell>
        </row>
        <row r="1023">
          <cell r="M1023">
            <v>10130460</v>
          </cell>
          <cell r="N1023">
            <v>-10130460</v>
          </cell>
          <cell r="O1023">
            <v>0</v>
          </cell>
        </row>
        <row r="1024">
          <cell r="M1024">
            <v>9038280</v>
          </cell>
          <cell r="N1024">
            <v>-9038280</v>
          </cell>
          <cell r="O1024">
            <v>0</v>
          </cell>
        </row>
        <row r="1025">
          <cell r="M1025">
            <v>11324010</v>
          </cell>
          <cell r="N1025">
            <v>-11324010</v>
          </cell>
          <cell r="O1025">
            <v>0</v>
          </cell>
        </row>
        <row r="1026">
          <cell r="M1026">
            <v>8873145</v>
          </cell>
          <cell r="N1026">
            <v>-8873145</v>
          </cell>
          <cell r="O1026">
            <v>0</v>
          </cell>
        </row>
        <row r="1027">
          <cell r="M1027">
            <v>10436750</v>
          </cell>
          <cell r="N1027">
            <v>-10436750</v>
          </cell>
          <cell r="O1027">
            <v>0</v>
          </cell>
        </row>
        <row r="1028">
          <cell r="M1028">
            <v>7869910</v>
          </cell>
          <cell r="N1028">
            <v>-7869910</v>
          </cell>
          <cell r="O1028">
            <v>0</v>
          </cell>
        </row>
        <row r="1029">
          <cell r="M1029">
            <v>10607880</v>
          </cell>
          <cell r="N1029">
            <v>-10607880</v>
          </cell>
          <cell r="O1029">
            <v>0</v>
          </cell>
        </row>
        <row r="1030">
          <cell r="M1030">
            <v>7691040</v>
          </cell>
          <cell r="N1030">
            <v>-7691040</v>
          </cell>
          <cell r="O1030">
            <v>0</v>
          </cell>
        </row>
        <row r="1031">
          <cell r="M1031">
            <v>9451390</v>
          </cell>
          <cell r="N1031">
            <v>-9451390</v>
          </cell>
          <cell r="O1031">
            <v>0</v>
          </cell>
        </row>
        <row r="1032">
          <cell r="M1032">
            <v>12136060</v>
          </cell>
          <cell r="N1032">
            <v>-12136060</v>
          </cell>
          <cell r="O1032">
            <v>0</v>
          </cell>
        </row>
        <row r="1033">
          <cell r="M1033">
            <v>11845575</v>
          </cell>
          <cell r="N1033">
            <v>-11845575</v>
          </cell>
          <cell r="O1033">
            <v>0</v>
          </cell>
        </row>
        <row r="1034">
          <cell r="M1034">
            <v>1433350</v>
          </cell>
          <cell r="N1034">
            <v>-1433350</v>
          </cell>
          <cell r="O1034">
            <v>0</v>
          </cell>
        </row>
        <row r="1035">
          <cell r="M1035">
            <v>11837400</v>
          </cell>
          <cell r="N1035">
            <v>-11837400</v>
          </cell>
          <cell r="O1035">
            <v>0</v>
          </cell>
        </row>
        <row r="1036">
          <cell r="M1036">
            <v>2560955</v>
          </cell>
          <cell r="N1036">
            <v>-2560955</v>
          </cell>
          <cell r="O1036">
            <v>0</v>
          </cell>
        </row>
        <row r="1037">
          <cell r="M1037">
            <v>10607880</v>
          </cell>
          <cell r="N1037">
            <v>-10607880</v>
          </cell>
          <cell r="O1037">
            <v>0</v>
          </cell>
        </row>
        <row r="1038">
          <cell r="M1038">
            <v>12066300</v>
          </cell>
          <cell r="N1038">
            <v>-12066300</v>
          </cell>
          <cell r="O1038">
            <v>0</v>
          </cell>
        </row>
        <row r="1039">
          <cell r="M1039">
            <v>12007440</v>
          </cell>
          <cell r="N1039">
            <v>-12007440</v>
          </cell>
          <cell r="O1039">
            <v>0</v>
          </cell>
        </row>
        <row r="1040">
          <cell r="M1040">
            <v>11728400</v>
          </cell>
          <cell r="N1040">
            <v>-11728400</v>
          </cell>
          <cell r="O1040">
            <v>0</v>
          </cell>
        </row>
        <row r="1041">
          <cell r="M1041">
            <v>17752830</v>
          </cell>
          <cell r="N1041">
            <v>-17752830</v>
          </cell>
          <cell r="O1041">
            <v>0</v>
          </cell>
        </row>
        <row r="1042">
          <cell r="M1042">
            <v>10916350</v>
          </cell>
          <cell r="N1042">
            <v>-10916350</v>
          </cell>
          <cell r="O1042">
            <v>0</v>
          </cell>
        </row>
        <row r="1043">
          <cell r="M1043">
            <v>11990000</v>
          </cell>
          <cell r="N1043">
            <v>-11990000</v>
          </cell>
          <cell r="O1043">
            <v>0</v>
          </cell>
        </row>
        <row r="1044">
          <cell r="M1044">
            <v>8567400</v>
          </cell>
          <cell r="N1044">
            <v>-8567400</v>
          </cell>
          <cell r="O1044">
            <v>0</v>
          </cell>
        </row>
        <row r="1045">
          <cell r="M1045">
            <v>5144800</v>
          </cell>
          <cell r="N1045">
            <v>-5144800</v>
          </cell>
          <cell r="O1045">
            <v>0</v>
          </cell>
        </row>
        <row r="1046">
          <cell r="M1046">
            <v>11455900</v>
          </cell>
          <cell r="N1046">
            <v>-11455900</v>
          </cell>
          <cell r="O1046">
            <v>0</v>
          </cell>
        </row>
        <row r="1047">
          <cell r="M1047">
            <v>18197550</v>
          </cell>
          <cell r="N1047">
            <v>-18197550</v>
          </cell>
          <cell r="O1047">
            <v>0</v>
          </cell>
        </row>
        <row r="1048">
          <cell r="M1048">
            <v>12371500</v>
          </cell>
          <cell r="N1048">
            <v>-12371500</v>
          </cell>
          <cell r="O1048">
            <v>0</v>
          </cell>
        </row>
        <row r="1049">
          <cell r="M1049">
            <v>10280880</v>
          </cell>
          <cell r="N1049">
            <v>-10280880</v>
          </cell>
          <cell r="O1049">
            <v>0</v>
          </cell>
        </row>
        <row r="1050">
          <cell r="M1050">
            <v>13141040</v>
          </cell>
          <cell r="N1050">
            <v>-13141040</v>
          </cell>
          <cell r="O1050">
            <v>0</v>
          </cell>
        </row>
        <row r="1051">
          <cell r="M1051">
            <v>13101800</v>
          </cell>
          <cell r="N1051">
            <v>-13101800</v>
          </cell>
          <cell r="O1051">
            <v>0</v>
          </cell>
        </row>
        <row r="1052">
          <cell r="M1052">
            <v>13047300</v>
          </cell>
          <cell r="N1052">
            <v>-13047300</v>
          </cell>
          <cell r="O1052">
            <v>0</v>
          </cell>
        </row>
        <row r="1053">
          <cell r="M1053">
            <v>10115200</v>
          </cell>
          <cell r="N1053">
            <v>-10115200</v>
          </cell>
          <cell r="O1053">
            <v>0</v>
          </cell>
        </row>
        <row r="1054">
          <cell r="M1054">
            <v>10115200</v>
          </cell>
          <cell r="N1054">
            <v>-10115200</v>
          </cell>
          <cell r="O1054">
            <v>0</v>
          </cell>
        </row>
        <row r="1055">
          <cell r="M1055">
            <v>8022400</v>
          </cell>
          <cell r="N1055">
            <v>-8022400</v>
          </cell>
          <cell r="O1055">
            <v>0</v>
          </cell>
        </row>
        <row r="1056">
          <cell r="M1056">
            <v>18699495</v>
          </cell>
          <cell r="N1056">
            <v>-18699495</v>
          </cell>
          <cell r="O1056">
            <v>0</v>
          </cell>
        </row>
        <row r="1057">
          <cell r="M1057">
            <v>12901240</v>
          </cell>
          <cell r="N1057">
            <v>-12901240</v>
          </cell>
          <cell r="O1057">
            <v>0</v>
          </cell>
        </row>
        <row r="1058">
          <cell r="M1058">
            <v>9175620</v>
          </cell>
          <cell r="N1058">
            <v>-9175620</v>
          </cell>
          <cell r="O1058">
            <v>0</v>
          </cell>
        </row>
        <row r="1059">
          <cell r="M1059">
            <v>20639150</v>
          </cell>
          <cell r="N1059">
            <v>-20639150</v>
          </cell>
          <cell r="O1059">
            <v>0</v>
          </cell>
        </row>
        <row r="1060">
          <cell r="M1060">
            <v>11019900</v>
          </cell>
          <cell r="N1060">
            <v>-11019900</v>
          </cell>
          <cell r="O1060">
            <v>0</v>
          </cell>
        </row>
        <row r="1061">
          <cell r="M1061">
            <v>10115200</v>
          </cell>
          <cell r="N1061">
            <v>-10115200</v>
          </cell>
          <cell r="O1061">
            <v>0</v>
          </cell>
        </row>
        <row r="1062">
          <cell r="M1062">
            <v>11183400</v>
          </cell>
          <cell r="N1062">
            <v>-11183400</v>
          </cell>
          <cell r="O1062">
            <v>0</v>
          </cell>
        </row>
        <row r="1063">
          <cell r="M1063">
            <v>9391440</v>
          </cell>
          <cell r="N1063">
            <v>-9391440</v>
          </cell>
          <cell r="O1063">
            <v>0</v>
          </cell>
        </row>
        <row r="1064">
          <cell r="M1064">
            <v>11188850</v>
          </cell>
          <cell r="N1064">
            <v>-11188850</v>
          </cell>
          <cell r="O1064">
            <v>0</v>
          </cell>
        </row>
        <row r="1065">
          <cell r="M1065">
            <v>10115200</v>
          </cell>
          <cell r="N1065">
            <v>-10115200</v>
          </cell>
          <cell r="O1065">
            <v>0</v>
          </cell>
        </row>
        <row r="1066">
          <cell r="M1066">
            <v>8004960</v>
          </cell>
          <cell r="N1066">
            <v>-8004960</v>
          </cell>
          <cell r="O1066">
            <v>0</v>
          </cell>
        </row>
        <row r="1067">
          <cell r="M1067">
            <v>12722480</v>
          </cell>
          <cell r="N1067">
            <v>-12722480</v>
          </cell>
          <cell r="O1067">
            <v>0</v>
          </cell>
        </row>
        <row r="1068">
          <cell r="M1068">
            <v>12209090</v>
          </cell>
          <cell r="N1068">
            <v>-12209090</v>
          </cell>
          <cell r="O1068">
            <v>0</v>
          </cell>
        </row>
        <row r="1069">
          <cell r="M1069">
            <v>8551050</v>
          </cell>
          <cell r="N1069">
            <v>-8551050</v>
          </cell>
          <cell r="O1069">
            <v>0</v>
          </cell>
        </row>
        <row r="1070">
          <cell r="M1070">
            <v>11902800</v>
          </cell>
          <cell r="N1070">
            <v>-11902800</v>
          </cell>
          <cell r="O1070">
            <v>0</v>
          </cell>
        </row>
        <row r="1071">
          <cell r="M1071">
            <v>11073310</v>
          </cell>
          <cell r="N1071">
            <v>-11073310</v>
          </cell>
          <cell r="O1071">
            <v>0</v>
          </cell>
        </row>
        <row r="1072">
          <cell r="M1072">
            <v>9886300</v>
          </cell>
          <cell r="N1072">
            <v>-9886300</v>
          </cell>
          <cell r="O1072">
            <v>0</v>
          </cell>
        </row>
        <row r="1073">
          <cell r="M1073">
            <v>9502620</v>
          </cell>
          <cell r="N1073">
            <v>-9502620</v>
          </cell>
          <cell r="O1073">
            <v>0</v>
          </cell>
        </row>
        <row r="1074">
          <cell r="M1074">
            <v>9856870</v>
          </cell>
          <cell r="N1074">
            <v>-9856870</v>
          </cell>
          <cell r="O1074">
            <v>0</v>
          </cell>
        </row>
        <row r="1075">
          <cell r="M1075">
            <v>8632800</v>
          </cell>
          <cell r="N1075">
            <v>-8632800</v>
          </cell>
          <cell r="O1075">
            <v>0</v>
          </cell>
        </row>
        <row r="1076">
          <cell r="M1076">
            <v>13352500</v>
          </cell>
          <cell r="N1076">
            <v>-13352500</v>
          </cell>
          <cell r="O1076">
            <v>0</v>
          </cell>
        </row>
        <row r="1077">
          <cell r="M1077">
            <v>10307040</v>
          </cell>
          <cell r="N1077">
            <v>-10307040</v>
          </cell>
          <cell r="O1077">
            <v>0</v>
          </cell>
        </row>
        <row r="1078">
          <cell r="M1078">
            <v>10115200</v>
          </cell>
          <cell r="N1078">
            <v>-10115200</v>
          </cell>
          <cell r="O1078">
            <v>0</v>
          </cell>
        </row>
        <row r="1079">
          <cell r="M1079">
            <v>9886300</v>
          </cell>
          <cell r="N1079">
            <v>-9886300</v>
          </cell>
          <cell r="O1079">
            <v>0</v>
          </cell>
        </row>
        <row r="1080">
          <cell r="M1080">
            <v>22330830</v>
          </cell>
          <cell r="N1080">
            <v>-22330830</v>
          </cell>
          <cell r="O1080">
            <v>0</v>
          </cell>
        </row>
        <row r="1081">
          <cell r="M1081">
            <v>8076900</v>
          </cell>
          <cell r="N1081">
            <v>-8076900</v>
          </cell>
          <cell r="O1081">
            <v>0</v>
          </cell>
        </row>
        <row r="1082">
          <cell r="M1082">
            <v>1362500</v>
          </cell>
          <cell r="N1082">
            <v>-1362500</v>
          </cell>
          <cell r="O1082">
            <v>0</v>
          </cell>
        </row>
        <row r="1083">
          <cell r="M1083">
            <v>7387203</v>
          </cell>
          <cell r="N1083">
            <v>-7387203</v>
          </cell>
          <cell r="O1083">
            <v>0</v>
          </cell>
        </row>
        <row r="1084">
          <cell r="M1084">
            <v>2725000</v>
          </cell>
          <cell r="N1084">
            <v>-2725000</v>
          </cell>
          <cell r="O1084">
            <v>0</v>
          </cell>
        </row>
        <row r="1085">
          <cell r="M1085">
            <v>15148275</v>
          </cell>
          <cell r="N1085">
            <v>-15148275</v>
          </cell>
          <cell r="O1085">
            <v>0</v>
          </cell>
        </row>
        <row r="1086">
          <cell r="M1086">
            <v>35970000</v>
          </cell>
          <cell r="N1086">
            <v>0</v>
          </cell>
          <cell r="O1086">
            <v>35970000</v>
          </cell>
        </row>
        <row r="1087">
          <cell r="M1087">
            <v>134527670</v>
          </cell>
          <cell r="N1087">
            <v>-134527670</v>
          </cell>
          <cell r="O1087">
            <v>0</v>
          </cell>
        </row>
        <row r="1088">
          <cell r="M1088">
            <v>85170703</v>
          </cell>
          <cell r="N1088">
            <v>-85170703</v>
          </cell>
          <cell r="O1088">
            <v>0</v>
          </cell>
        </row>
        <row r="1089">
          <cell r="M1089">
            <v>13352500</v>
          </cell>
          <cell r="N1089">
            <v>-13352500</v>
          </cell>
          <cell r="O1089">
            <v>0</v>
          </cell>
        </row>
        <row r="1090">
          <cell r="M1090">
            <v>65708320</v>
          </cell>
          <cell r="N1090">
            <v>-65708320</v>
          </cell>
          <cell r="O1090">
            <v>0</v>
          </cell>
        </row>
        <row r="1091">
          <cell r="M1091">
            <v>56619089</v>
          </cell>
          <cell r="N1091">
            <v>-56619089</v>
          </cell>
          <cell r="O1091">
            <v>0</v>
          </cell>
        </row>
        <row r="1092">
          <cell r="M1092">
            <v>6431000</v>
          </cell>
          <cell r="N1092">
            <v>-6431000</v>
          </cell>
          <cell r="O1092">
            <v>0</v>
          </cell>
        </row>
        <row r="1093">
          <cell r="M1093">
            <v>347682750</v>
          </cell>
          <cell r="N1093">
            <v>-347682750</v>
          </cell>
          <cell r="O1093">
            <v>0</v>
          </cell>
        </row>
        <row r="1094">
          <cell r="M1094">
            <v>35000000</v>
          </cell>
          <cell r="N1094">
            <v>-35000000</v>
          </cell>
          <cell r="O1094">
            <v>0</v>
          </cell>
        </row>
        <row r="1095">
          <cell r="M1095">
            <v>24111000</v>
          </cell>
          <cell r="N1095">
            <v>-24111000</v>
          </cell>
          <cell r="O1095">
            <v>0</v>
          </cell>
        </row>
        <row r="1096">
          <cell r="M1096">
            <v>2887088751</v>
          </cell>
          <cell r="N1096">
            <v>-2453269759</v>
          </cell>
          <cell r="O1096">
            <v>433818992</v>
          </cell>
        </row>
        <row r="1097">
          <cell r="M1097">
            <v>9827440</v>
          </cell>
          <cell r="N1097">
            <v>-9827440</v>
          </cell>
          <cell r="O1097">
            <v>0</v>
          </cell>
        </row>
        <row r="1098">
          <cell r="M1098">
            <v>7531900</v>
          </cell>
          <cell r="N1098">
            <v>-7531900</v>
          </cell>
          <cell r="O1098">
            <v>0</v>
          </cell>
        </row>
        <row r="1099">
          <cell r="M1099">
            <v>5123000</v>
          </cell>
          <cell r="N1099">
            <v>-5123000</v>
          </cell>
          <cell r="O1099">
            <v>0</v>
          </cell>
        </row>
        <row r="1100">
          <cell r="M1100">
            <v>21677375</v>
          </cell>
          <cell r="N1100">
            <v>-21677375</v>
          </cell>
          <cell r="O1100">
            <v>0</v>
          </cell>
        </row>
        <row r="1101">
          <cell r="M1101">
            <v>31885879</v>
          </cell>
          <cell r="N1101">
            <v>-31885879</v>
          </cell>
          <cell r="O1101">
            <v>0</v>
          </cell>
        </row>
        <row r="1102">
          <cell r="M1102">
            <v>79386880</v>
          </cell>
          <cell r="N1102">
            <v>-79386880</v>
          </cell>
          <cell r="O1102">
            <v>0</v>
          </cell>
        </row>
        <row r="1103">
          <cell r="M1103">
            <v>2594200</v>
          </cell>
          <cell r="N1103">
            <v>-2594200</v>
          </cell>
          <cell r="O1103">
            <v>0</v>
          </cell>
        </row>
        <row r="1104">
          <cell r="M1104">
            <v>34075907</v>
          </cell>
          <cell r="N1104">
            <v>-34075907</v>
          </cell>
          <cell r="O1104">
            <v>0</v>
          </cell>
        </row>
        <row r="1105">
          <cell r="M1105">
            <v>1500000</v>
          </cell>
          <cell r="N1105">
            <v>-1500000</v>
          </cell>
          <cell r="O1105">
            <v>0</v>
          </cell>
        </row>
        <row r="1106">
          <cell r="M1106">
            <v>1754900</v>
          </cell>
          <cell r="N1106">
            <v>-1754900</v>
          </cell>
          <cell r="O1106">
            <v>0</v>
          </cell>
        </row>
        <row r="1107">
          <cell r="M1107">
            <v>10186050</v>
          </cell>
          <cell r="N1107">
            <v>-10186050</v>
          </cell>
          <cell r="O1107">
            <v>0</v>
          </cell>
        </row>
        <row r="1108">
          <cell r="M1108">
            <v>2182180</v>
          </cell>
          <cell r="N1108">
            <v>-2182180</v>
          </cell>
          <cell r="O1108">
            <v>0</v>
          </cell>
        </row>
        <row r="1109">
          <cell r="M1109">
            <v>18373040</v>
          </cell>
          <cell r="N1109">
            <v>-18373040</v>
          </cell>
          <cell r="O1109">
            <v>0</v>
          </cell>
        </row>
        <row r="1110">
          <cell r="M1110">
            <v>69928950</v>
          </cell>
          <cell r="N1110">
            <v>-69928950</v>
          </cell>
          <cell r="O1110">
            <v>0</v>
          </cell>
        </row>
        <row r="1111">
          <cell r="M1111">
            <v>375085425</v>
          </cell>
          <cell r="N1111">
            <v>-333726984</v>
          </cell>
          <cell r="O1111">
            <v>41358441</v>
          </cell>
        </row>
        <row r="1112">
          <cell r="M1112">
            <v>240000000</v>
          </cell>
          <cell r="N1112">
            <v>-240000000</v>
          </cell>
          <cell r="O1112">
            <v>0</v>
          </cell>
        </row>
        <row r="1113">
          <cell r="M1113">
            <v>1500000</v>
          </cell>
          <cell r="N1113">
            <v>-1500000</v>
          </cell>
          <cell r="O1113">
            <v>0</v>
          </cell>
        </row>
        <row r="1114">
          <cell r="M1114">
            <v>1199000</v>
          </cell>
          <cell r="N1114">
            <v>-1199000</v>
          </cell>
          <cell r="O1114">
            <v>0</v>
          </cell>
        </row>
        <row r="1115">
          <cell r="M1115">
            <v>850000</v>
          </cell>
          <cell r="N1115">
            <v>-850000</v>
          </cell>
          <cell r="O1115">
            <v>0</v>
          </cell>
        </row>
        <row r="1116">
          <cell r="M1116">
            <v>5010000</v>
          </cell>
          <cell r="N1116">
            <v>-5010000</v>
          </cell>
          <cell r="O1116">
            <v>0</v>
          </cell>
        </row>
        <row r="1117">
          <cell r="M1117">
            <v>120000000</v>
          </cell>
          <cell r="N1117">
            <v>-120000000</v>
          </cell>
          <cell r="O1117">
            <v>0</v>
          </cell>
        </row>
        <row r="1118">
          <cell r="M1118">
            <v>850000</v>
          </cell>
          <cell r="N1118">
            <v>-850000</v>
          </cell>
          <cell r="O1118">
            <v>0</v>
          </cell>
        </row>
        <row r="1119">
          <cell r="M1119">
            <v>6598860</v>
          </cell>
          <cell r="N1119">
            <v>-6598860</v>
          </cell>
          <cell r="O1119">
            <v>0</v>
          </cell>
        </row>
        <row r="1120">
          <cell r="M1120">
            <v>435564000</v>
          </cell>
          <cell r="N1120">
            <v>-435564000</v>
          </cell>
          <cell r="O1120">
            <v>0</v>
          </cell>
        </row>
        <row r="1121">
          <cell r="M1121">
            <v>3830000</v>
          </cell>
          <cell r="N1121">
            <v>-3830000</v>
          </cell>
          <cell r="O1121">
            <v>0</v>
          </cell>
        </row>
        <row r="1122">
          <cell r="M1122">
            <v>1817248</v>
          </cell>
          <cell r="N1122">
            <v>-1817248</v>
          </cell>
          <cell r="O1122">
            <v>0</v>
          </cell>
        </row>
        <row r="1123">
          <cell r="M1123">
            <v>23544000</v>
          </cell>
          <cell r="N1123">
            <v>-23544000</v>
          </cell>
          <cell r="O1123">
            <v>0</v>
          </cell>
        </row>
        <row r="1124">
          <cell r="M1124">
            <v>1253500</v>
          </cell>
          <cell r="N1124">
            <v>-1253500</v>
          </cell>
          <cell r="O1124">
            <v>0</v>
          </cell>
        </row>
        <row r="1125">
          <cell r="M1125">
            <v>7412000</v>
          </cell>
          <cell r="N1125">
            <v>-7412000</v>
          </cell>
          <cell r="O1125">
            <v>0</v>
          </cell>
        </row>
        <row r="1126">
          <cell r="M1126">
            <v>2790000</v>
          </cell>
          <cell r="N1126">
            <v>-2790000</v>
          </cell>
          <cell r="O1126">
            <v>0</v>
          </cell>
        </row>
        <row r="1127">
          <cell r="M1127">
            <v>5341000</v>
          </cell>
          <cell r="N1127">
            <v>-5341000</v>
          </cell>
          <cell r="O1127">
            <v>0</v>
          </cell>
        </row>
        <row r="1128">
          <cell r="M1128">
            <v>1918400</v>
          </cell>
          <cell r="N1128">
            <v>-1918400</v>
          </cell>
          <cell r="O1128">
            <v>0</v>
          </cell>
        </row>
        <row r="1129">
          <cell r="M1129">
            <v>15144000</v>
          </cell>
          <cell r="N1129">
            <v>-15144000</v>
          </cell>
          <cell r="O1129">
            <v>0</v>
          </cell>
        </row>
        <row r="1130">
          <cell r="M1130">
            <v>2507000</v>
          </cell>
          <cell r="N1130">
            <v>-2507000</v>
          </cell>
          <cell r="O1130">
            <v>0</v>
          </cell>
        </row>
        <row r="1131">
          <cell r="M1131">
            <v>1395000</v>
          </cell>
          <cell r="N1131">
            <v>-1395000</v>
          </cell>
          <cell r="O1131">
            <v>0</v>
          </cell>
        </row>
        <row r="1132">
          <cell r="M1132">
            <v>31092250</v>
          </cell>
          <cell r="N1132">
            <v>-31092250</v>
          </cell>
          <cell r="O1132">
            <v>0</v>
          </cell>
        </row>
        <row r="1133">
          <cell r="M1133">
            <v>7085000</v>
          </cell>
          <cell r="N1133">
            <v>-7085000</v>
          </cell>
          <cell r="O1133">
            <v>0</v>
          </cell>
        </row>
        <row r="1134">
          <cell r="M1134">
            <v>2398000</v>
          </cell>
          <cell r="N1134">
            <v>-2398000</v>
          </cell>
          <cell r="O1134">
            <v>0</v>
          </cell>
        </row>
        <row r="1135">
          <cell r="M1135">
            <v>107257090</v>
          </cell>
          <cell r="N1135">
            <v>-50000000</v>
          </cell>
          <cell r="O1135">
            <v>57257090</v>
          </cell>
        </row>
        <row r="1136">
          <cell r="M1136">
            <v>13530061</v>
          </cell>
          <cell r="N1136">
            <v>-13530061</v>
          </cell>
          <cell r="O1136">
            <v>0</v>
          </cell>
        </row>
        <row r="1137">
          <cell r="M1137">
            <v>15042000</v>
          </cell>
          <cell r="N1137">
            <v>-15042000</v>
          </cell>
          <cell r="O1137">
            <v>0</v>
          </cell>
        </row>
        <row r="1138">
          <cell r="M1138">
            <v>6147600</v>
          </cell>
          <cell r="N1138">
            <v>-6147600</v>
          </cell>
          <cell r="O1138">
            <v>0</v>
          </cell>
        </row>
        <row r="1139">
          <cell r="M1139">
            <v>1621920</v>
          </cell>
          <cell r="N1139">
            <v>-1621920</v>
          </cell>
          <cell r="O1139">
            <v>0</v>
          </cell>
        </row>
        <row r="1140">
          <cell r="M1140">
            <v>63198000</v>
          </cell>
          <cell r="N1140">
            <v>-63198000</v>
          </cell>
          <cell r="O1140">
            <v>0</v>
          </cell>
        </row>
        <row r="1141">
          <cell r="M1141">
            <v>1493780</v>
          </cell>
          <cell r="N1141">
            <v>-1493780</v>
          </cell>
          <cell r="O1141">
            <v>0</v>
          </cell>
        </row>
        <row r="1142">
          <cell r="M1142">
            <v>18137600</v>
          </cell>
          <cell r="N1142">
            <v>-18137600</v>
          </cell>
          <cell r="O1142">
            <v>0</v>
          </cell>
        </row>
        <row r="1143">
          <cell r="M1143">
            <v>1086250</v>
          </cell>
          <cell r="N1143">
            <v>-1086250</v>
          </cell>
          <cell r="O1143">
            <v>0</v>
          </cell>
        </row>
        <row r="1144">
          <cell r="M1144">
            <v>2507000</v>
          </cell>
          <cell r="N1144">
            <v>-2507000</v>
          </cell>
          <cell r="O1144">
            <v>0</v>
          </cell>
        </row>
        <row r="1145">
          <cell r="M1145">
            <v>114450000</v>
          </cell>
          <cell r="N1145">
            <v>-114450000</v>
          </cell>
          <cell r="O1145">
            <v>0</v>
          </cell>
        </row>
        <row r="1146">
          <cell r="M1146">
            <v>2790000</v>
          </cell>
          <cell r="N1146">
            <v>-2790000</v>
          </cell>
          <cell r="O1146">
            <v>0</v>
          </cell>
        </row>
        <row r="1147">
          <cell r="M1147">
            <v>250000</v>
          </cell>
          <cell r="N1147">
            <v>-250000</v>
          </cell>
          <cell r="O1147">
            <v>0</v>
          </cell>
        </row>
        <row r="1148">
          <cell r="M1148">
            <v>49000000</v>
          </cell>
          <cell r="N1148">
            <v>-49000000</v>
          </cell>
          <cell r="O1148">
            <v>0</v>
          </cell>
        </row>
        <row r="1149">
          <cell r="M1149">
            <v>9378558</v>
          </cell>
          <cell r="N1149">
            <v>-9378558</v>
          </cell>
          <cell r="O1149">
            <v>0</v>
          </cell>
        </row>
        <row r="1150">
          <cell r="M1150">
            <v>4687000</v>
          </cell>
          <cell r="N1150">
            <v>-4687000</v>
          </cell>
          <cell r="O1150">
            <v>0</v>
          </cell>
        </row>
        <row r="1151">
          <cell r="M1151">
            <v>3400800</v>
          </cell>
          <cell r="N1151">
            <v>-3400800</v>
          </cell>
          <cell r="O1151">
            <v>0</v>
          </cell>
        </row>
        <row r="1152">
          <cell r="M1152">
            <v>17701000</v>
          </cell>
          <cell r="N1152">
            <v>-17701000</v>
          </cell>
          <cell r="O1152">
            <v>0</v>
          </cell>
        </row>
        <row r="1153">
          <cell r="M1153">
            <v>10345606</v>
          </cell>
          <cell r="N1153">
            <v>-7332300</v>
          </cell>
          <cell r="O1153">
            <v>3013306</v>
          </cell>
        </row>
        <row r="1154">
          <cell r="M1154">
            <v>3572475</v>
          </cell>
          <cell r="N1154">
            <v>-3572475</v>
          </cell>
          <cell r="O1154">
            <v>0</v>
          </cell>
        </row>
        <row r="1155">
          <cell r="M1155">
            <v>2005600</v>
          </cell>
          <cell r="N1155">
            <v>-2005600</v>
          </cell>
          <cell r="O1155">
            <v>0</v>
          </cell>
        </row>
        <row r="1156">
          <cell r="M1156">
            <v>5453979</v>
          </cell>
          <cell r="N1156">
            <v>-5453979</v>
          </cell>
          <cell r="O1156">
            <v>0</v>
          </cell>
        </row>
        <row r="1157">
          <cell r="M1157">
            <v>7115956</v>
          </cell>
          <cell r="N1157">
            <v>-7115956</v>
          </cell>
          <cell r="O1157">
            <v>0</v>
          </cell>
        </row>
        <row r="1158">
          <cell r="M1158">
            <v>5070000</v>
          </cell>
          <cell r="N1158">
            <v>-5070000</v>
          </cell>
          <cell r="O1158">
            <v>0</v>
          </cell>
        </row>
        <row r="1159">
          <cell r="M1159">
            <v>34664400</v>
          </cell>
          <cell r="N1159">
            <v>-34664400</v>
          </cell>
          <cell r="O1159">
            <v>0</v>
          </cell>
        </row>
        <row r="1160">
          <cell r="M1160">
            <v>2000000</v>
          </cell>
          <cell r="N1160">
            <v>-2000000</v>
          </cell>
          <cell r="O1160">
            <v>0</v>
          </cell>
        </row>
        <row r="1161">
          <cell r="M1161">
            <v>1099047000</v>
          </cell>
          <cell r="N1161">
            <v>-44472000</v>
          </cell>
          <cell r="O1161">
            <v>1054575000</v>
          </cell>
        </row>
        <row r="1162">
          <cell r="M1162">
            <v>76300000</v>
          </cell>
          <cell r="N1162">
            <v>-76300000</v>
          </cell>
          <cell r="O1162">
            <v>0</v>
          </cell>
        </row>
        <row r="1163">
          <cell r="M1163">
            <v>22040617</v>
          </cell>
          <cell r="N1163">
            <v>-22040617</v>
          </cell>
          <cell r="O1163">
            <v>0</v>
          </cell>
        </row>
        <row r="1164">
          <cell r="M1164">
            <v>11260027</v>
          </cell>
          <cell r="N1164">
            <v>-11260027</v>
          </cell>
          <cell r="O1164">
            <v>0</v>
          </cell>
        </row>
        <row r="1165">
          <cell r="M1165">
            <v>1648516</v>
          </cell>
          <cell r="N1165">
            <v>-1648516</v>
          </cell>
          <cell r="O1165">
            <v>0</v>
          </cell>
        </row>
        <row r="1166">
          <cell r="M1166">
            <v>4890000</v>
          </cell>
          <cell r="N1166">
            <v>-4890000</v>
          </cell>
          <cell r="O1166">
            <v>0</v>
          </cell>
        </row>
        <row r="1167">
          <cell r="M1167">
            <v>4815000</v>
          </cell>
          <cell r="N1167">
            <v>-4815000</v>
          </cell>
          <cell r="O1167">
            <v>0</v>
          </cell>
        </row>
        <row r="1168">
          <cell r="M1168">
            <v>14170000</v>
          </cell>
          <cell r="N1168">
            <v>-13780000</v>
          </cell>
          <cell r="O1168">
            <v>390000</v>
          </cell>
        </row>
        <row r="1169">
          <cell r="M1169">
            <v>3230760</v>
          </cell>
          <cell r="N1169">
            <v>-3230760</v>
          </cell>
          <cell r="O1169">
            <v>0</v>
          </cell>
        </row>
        <row r="1170">
          <cell r="M1170">
            <v>3251606</v>
          </cell>
          <cell r="N1170">
            <v>-3251606</v>
          </cell>
          <cell r="O1170">
            <v>0</v>
          </cell>
        </row>
        <row r="1171">
          <cell r="M1171">
            <v>23250790</v>
          </cell>
          <cell r="N1171">
            <v>-23250790</v>
          </cell>
          <cell r="O1171">
            <v>0</v>
          </cell>
        </row>
        <row r="1172">
          <cell r="M1172">
            <v>7320000</v>
          </cell>
          <cell r="N1172">
            <v>-7320000</v>
          </cell>
          <cell r="O1172">
            <v>0</v>
          </cell>
        </row>
        <row r="1173">
          <cell r="M1173">
            <v>2812200</v>
          </cell>
          <cell r="N1173">
            <v>-2812200</v>
          </cell>
          <cell r="O1173">
            <v>0</v>
          </cell>
        </row>
        <row r="1174">
          <cell r="M1174">
            <v>3646000</v>
          </cell>
          <cell r="N1174">
            <v>-3646000</v>
          </cell>
          <cell r="O1174">
            <v>0</v>
          </cell>
        </row>
        <row r="1175">
          <cell r="M1175">
            <v>4430905</v>
          </cell>
          <cell r="N1175">
            <v>-4430905</v>
          </cell>
          <cell r="O1175">
            <v>0</v>
          </cell>
        </row>
        <row r="1176">
          <cell r="M1176">
            <v>7889993</v>
          </cell>
          <cell r="N1176">
            <v>-7889993</v>
          </cell>
          <cell r="O1176">
            <v>0</v>
          </cell>
        </row>
        <row r="1177">
          <cell r="M1177">
            <v>568500</v>
          </cell>
          <cell r="N1177">
            <v>-568500</v>
          </cell>
          <cell r="O1177">
            <v>0</v>
          </cell>
        </row>
        <row r="1178">
          <cell r="M1178">
            <v>4811000</v>
          </cell>
          <cell r="N1178">
            <v>-4811000</v>
          </cell>
          <cell r="O1178">
            <v>0</v>
          </cell>
        </row>
        <row r="1179">
          <cell r="M1179">
            <v>9437134</v>
          </cell>
          <cell r="N1179">
            <v>-9437134</v>
          </cell>
          <cell r="O1179">
            <v>0</v>
          </cell>
        </row>
        <row r="1180">
          <cell r="M1180">
            <v>12413574</v>
          </cell>
          <cell r="N1180">
            <v>-12413574</v>
          </cell>
          <cell r="O1180">
            <v>0</v>
          </cell>
        </row>
        <row r="1181">
          <cell r="M1181">
            <v>59950000</v>
          </cell>
          <cell r="N1181">
            <v>-59950000</v>
          </cell>
          <cell r="O1181">
            <v>0</v>
          </cell>
        </row>
        <row r="1182">
          <cell r="M1182">
            <v>9156000</v>
          </cell>
          <cell r="N1182">
            <v>-9156000</v>
          </cell>
          <cell r="O1182">
            <v>0</v>
          </cell>
        </row>
        <row r="1183">
          <cell r="M1183">
            <v>3550000</v>
          </cell>
          <cell r="N1183">
            <v>-3550000</v>
          </cell>
          <cell r="O1183">
            <v>0</v>
          </cell>
        </row>
        <row r="1184">
          <cell r="M1184">
            <v>17259714</v>
          </cell>
          <cell r="N1184">
            <v>-17259714</v>
          </cell>
          <cell r="O1184">
            <v>0</v>
          </cell>
        </row>
        <row r="1185">
          <cell r="M1185">
            <v>10464000</v>
          </cell>
          <cell r="N1185">
            <v>-10464000</v>
          </cell>
          <cell r="O1185">
            <v>0</v>
          </cell>
        </row>
        <row r="1186">
          <cell r="M1186">
            <v>21342500</v>
          </cell>
          <cell r="N1186">
            <v>-21342500</v>
          </cell>
          <cell r="O1186">
            <v>0</v>
          </cell>
        </row>
        <row r="1187">
          <cell r="M1187">
            <v>8071722</v>
          </cell>
          <cell r="N1187">
            <v>-8071722</v>
          </cell>
          <cell r="O1187">
            <v>0</v>
          </cell>
        </row>
        <row r="1188">
          <cell r="M1188">
            <v>1377000</v>
          </cell>
          <cell r="N1188">
            <v>-1377000</v>
          </cell>
          <cell r="O1188">
            <v>0</v>
          </cell>
        </row>
        <row r="1189">
          <cell r="M1189">
            <v>258330000</v>
          </cell>
          <cell r="N1189">
            <v>-258330000</v>
          </cell>
          <cell r="O1189">
            <v>0</v>
          </cell>
        </row>
        <row r="1190">
          <cell r="M1190">
            <v>3243840</v>
          </cell>
          <cell r="N1190">
            <v>-3243840</v>
          </cell>
          <cell r="O1190">
            <v>0</v>
          </cell>
        </row>
        <row r="1191">
          <cell r="M1191">
            <v>27699625</v>
          </cell>
          <cell r="N1191">
            <v>-27699625</v>
          </cell>
          <cell r="O1191">
            <v>0</v>
          </cell>
        </row>
        <row r="1192">
          <cell r="M1192">
            <v>1540000</v>
          </cell>
          <cell r="N1192">
            <v>-1540000</v>
          </cell>
          <cell r="O1192">
            <v>0</v>
          </cell>
        </row>
        <row r="1193">
          <cell r="M1193">
            <v>9315064</v>
          </cell>
          <cell r="N1193">
            <v>-9315064</v>
          </cell>
          <cell r="O1193">
            <v>0</v>
          </cell>
        </row>
        <row r="1194">
          <cell r="M1194">
            <v>1615000</v>
          </cell>
          <cell r="N1194">
            <v>-1615000</v>
          </cell>
          <cell r="O1194">
            <v>0</v>
          </cell>
        </row>
        <row r="1195">
          <cell r="M1195">
            <v>27767968</v>
          </cell>
          <cell r="N1195">
            <v>-27767968</v>
          </cell>
          <cell r="O1195">
            <v>0</v>
          </cell>
        </row>
        <row r="1196">
          <cell r="M1196">
            <v>1905320</v>
          </cell>
          <cell r="N1196">
            <v>-1905320</v>
          </cell>
          <cell r="O1196">
            <v>0</v>
          </cell>
        </row>
        <row r="1197">
          <cell r="M1197">
            <v>3899693</v>
          </cell>
          <cell r="N1197">
            <v>-3899693</v>
          </cell>
          <cell r="O1197">
            <v>0</v>
          </cell>
        </row>
        <row r="1198">
          <cell r="M1198">
            <v>225000</v>
          </cell>
          <cell r="N1198">
            <v>-225000</v>
          </cell>
          <cell r="O1198">
            <v>0</v>
          </cell>
        </row>
        <row r="1199">
          <cell r="M1199">
            <v>6976000</v>
          </cell>
          <cell r="N1199">
            <v>-6976000</v>
          </cell>
          <cell r="O1199">
            <v>0</v>
          </cell>
        </row>
        <row r="1200">
          <cell r="M1200">
            <v>218000</v>
          </cell>
          <cell r="N1200">
            <v>-218000</v>
          </cell>
          <cell r="O1200">
            <v>0</v>
          </cell>
        </row>
        <row r="1201">
          <cell r="M1201">
            <v>52600296</v>
          </cell>
          <cell r="N1201">
            <v>-52600296</v>
          </cell>
          <cell r="O1201">
            <v>0</v>
          </cell>
        </row>
        <row r="1202">
          <cell r="M1202">
            <v>28000000</v>
          </cell>
          <cell r="N1202">
            <v>-28000000</v>
          </cell>
          <cell r="O1202">
            <v>0</v>
          </cell>
        </row>
        <row r="1203">
          <cell r="M1203">
            <v>3987220</v>
          </cell>
          <cell r="N1203">
            <v>-3987220</v>
          </cell>
          <cell r="O1203">
            <v>0</v>
          </cell>
        </row>
        <row r="1204">
          <cell r="M1204">
            <v>4496250</v>
          </cell>
          <cell r="N1204">
            <v>-4496250</v>
          </cell>
          <cell r="O1204">
            <v>0</v>
          </cell>
        </row>
        <row r="1205">
          <cell r="M1205">
            <v>13870000</v>
          </cell>
          <cell r="N1205">
            <v>-13870000</v>
          </cell>
          <cell r="O1205">
            <v>0</v>
          </cell>
        </row>
        <row r="1206">
          <cell r="M1206">
            <v>1013700</v>
          </cell>
          <cell r="N1206">
            <v>-1013700</v>
          </cell>
          <cell r="O1206">
            <v>0</v>
          </cell>
        </row>
        <row r="1207">
          <cell r="M1207">
            <v>4940975</v>
          </cell>
          <cell r="N1207">
            <v>-4940975</v>
          </cell>
          <cell r="O1207">
            <v>0</v>
          </cell>
        </row>
        <row r="1208">
          <cell r="M1208">
            <v>5057600</v>
          </cell>
          <cell r="N1208">
            <v>-5057600</v>
          </cell>
          <cell r="O1208">
            <v>0</v>
          </cell>
        </row>
        <row r="1209">
          <cell r="M1209">
            <v>65400000</v>
          </cell>
          <cell r="N1209">
            <v>-65400000</v>
          </cell>
          <cell r="O1209">
            <v>0</v>
          </cell>
        </row>
        <row r="1210">
          <cell r="M1210">
            <v>7236592</v>
          </cell>
          <cell r="N1210">
            <v>-7236592</v>
          </cell>
          <cell r="O1210">
            <v>0</v>
          </cell>
        </row>
        <row r="1211">
          <cell r="M1211">
            <v>10137000</v>
          </cell>
          <cell r="N1211">
            <v>-10137000</v>
          </cell>
          <cell r="O1211">
            <v>0</v>
          </cell>
        </row>
        <row r="1212">
          <cell r="M1212">
            <v>3373660</v>
          </cell>
          <cell r="N1212">
            <v>-3373660</v>
          </cell>
          <cell r="O1212">
            <v>0</v>
          </cell>
        </row>
        <row r="1213">
          <cell r="M1213">
            <v>787307</v>
          </cell>
          <cell r="N1213">
            <v>-787307</v>
          </cell>
          <cell r="O1213">
            <v>0</v>
          </cell>
        </row>
        <row r="1214">
          <cell r="M1214">
            <v>3065080</v>
          </cell>
          <cell r="N1214">
            <v>-3065080</v>
          </cell>
          <cell r="O1214">
            <v>0</v>
          </cell>
        </row>
        <row r="1215">
          <cell r="M1215">
            <v>2000000</v>
          </cell>
          <cell r="N1215">
            <v>-2000000</v>
          </cell>
          <cell r="O1215">
            <v>0</v>
          </cell>
        </row>
        <row r="1216">
          <cell r="M1216">
            <v>516006</v>
          </cell>
          <cell r="N1216">
            <v>-516006</v>
          </cell>
          <cell r="O1216">
            <v>0</v>
          </cell>
        </row>
        <row r="1217">
          <cell r="M1217">
            <v>70768250</v>
          </cell>
          <cell r="N1217">
            <v>-68820500</v>
          </cell>
          <cell r="O1217">
            <v>1947750</v>
          </cell>
        </row>
        <row r="1218">
          <cell r="M1218">
            <v>190000</v>
          </cell>
          <cell r="N1218">
            <v>-190000</v>
          </cell>
          <cell r="O1218">
            <v>0</v>
          </cell>
        </row>
        <row r="1219">
          <cell r="M1219">
            <v>9810000</v>
          </cell>
          <cell r="N1219">
            <v>-9810000</v>
          </cell>
          <cell r="O1219">
            <v>0</v>
          </cell>
        </row>
        <row r="1220">
          <cell r="M1220">
            <v>2360940</v>
          </cell>
          <cell r="N1220">
            <v>-2360940</v>
          </cell>
          <cell r="O1220">
            <v>0</v>
          </cell>
        </row>
        <row r="1221">
          <cell r="M1221">
            <v>25815015</v>
          </cell>
          <cell r="N1221">
            <v>-25815015</v>
          </cell>
          <cell r="O1221">
            <v>0</v>
          </cell>
        </row>
        <row r="1222">
          <cell r="M1222">
            <v>2507000</v>
          </cell>
          <cell r="N1222">
            <v>-2507000</v>
          </cell>
          <cell r="O1222">
            <v>0</v>
          </cell>
        </row>
        <row r="1223">
          <cell r="M1223">
            <v>5177500</v>
          </cell>
          <cell r="N1223">
            <v>-5177500</v>
          </cell>
          <cell r="O1223">
            <v>0</v>
          </cell>
        </row>
        <row r="1224">
          <cell r="M1224">
            <v>2005600</v>
          </cell>
          <cell r="N1224">
            <v>-2005600</v>
          </cell>
          <cell r="O1224">
            <v>0</v>
          </cell>
        </row>
        <row r="1225">
          <cell r="M1225">
            <v>436872000</v>
          </cell>
          <cell r="N1225">
            <v>-107583000</v>
          </cell>
          <cell r="O1225">
            <v>329289000</v>
          </cell>
        </row>
        <row r="1226">
          <cell r="M1226">
            <v>381500000</v>
          </cell>
          <cell r="N1226">
            <v>-100000000</v>
          </cell>
          <cell r="O1226">
            <v>281500000</v>
          </cell>
        </row>
        <row r="1227">
          <cell r="M1227">
            <v>85423300</v>
          </cell>
          <cell r="N1227">
            <v>0</v>
          </cell>
          <cell r="O1227">
            <v>85423300</v>
          </cell>
        </row>
        <row r="1228">
          <cell r="M1228">
            <v>43491000</v>
          </cell>
          <cell r="N1228">
            <v>-43491000</v>
          </cell>
          <cell r="O1228">
            <v>0</v>
          </cell>
        </row>
        <row r="1229">
          <cell r="M1229">
            <v>4214485</v>
          </cell>
          <cell r="N1229">
            <v>-4214485</v>
          </cell>
          <cell r="O1229">
            <v>0</v>
          </cell>
        </row>
        <row r="1230">
          <cell r="M1230">
            <v>95971230</v>
          </cell>
          <cell r="N1230">
            <v>-95971230</v>
          </cell>
          <cell r="O1230">
            <v>0</v>
          </cell>
        </row>
        <row r="1231">
          <cell r="M1231">
            <v>1128150000</v>
          </cell>
          <cell r="N1231">
            <v>-1128150000</v>
          </cell>
          <cell r="O1231">
            <v>0</v>
          </cell>
        </row>
        <row r="1232">
          <cell r="M1232">
            <v>35681560</v>
          </cell>
          <cell r="N1232">
            <v>-35681560</v>
          </cell>
          <cell r="O1232">
            <v>0</v>
          </cell>
        </row>
        <row r="1233">
          <cell r="M1233">
            <v>4380165</v>
          </cell>
          <cell r="N1233">
            <v>-4380165</v>
          </cell>
          <cell r="O1233">
            <v>0</v>
          </cell>
        </row>
        <row r="1234">
          <cell r="M1234">
            <v>2289000</v>
          </cell>
          <cell r="N1234">
            <v>-2289000</v>
          </cell>
          <cell r="O1234">
            <v>0</v>
          </cell>
        </row>
        <row r="1235">
          <cell r="M1235">
            <v>2720640</v>
          </cell>
          <cell r="N1235">
            <v>-2720640</v>
          </cell>
          <cell r="O1235">
            <v>0</v>
          </cell>
        </row>
        <row r="1236">
          <cell r="M1236">
            <v>6213000</v>
          </cell>
          <cell r="N1236">
            <v>-6213000</v>
          </cell>
          <cell r="O1236">
            <v>0</v>
          </cell>
        </row>
        <row r="1237">
          <cell r="M1237">
            <v>348800000</v>
          </cell>
          <cell r="N1237">
            <v>0</v>
          </cell>
          <cell r="O1237">
            <v>348800000</v>
          </cell>
        </row>
        <row r="1238">
          <cell r="M1238">
            <v>60168000</v>
          </cell>
          <cell r="N1238">
            <v>-60168000</v>
          </cell>
          <cell r="O1238">
            <v>0</v>
          </cell>
        </row>
        <row r="1239">
          <cell r="M1239">
            <v>6859365</v>
          </cell>
          <cell r="N1239">
            <v>-6859365</v>
          </cell>
          <cell r="O1239">
            <v>0</v>
          </cell>
        </row>
        <row r="1240">
          <cell r="M1240">
            <v>37278000</v>
          </cell>
          <cell r="N1240">
            <v>-37278000</v>
          </cell>
          <cell r="O1240">
            <v>0</v>
          </cell>
        </row>
        <row r="1241">
          <cell r="M1241">
            <v>3760000</v>
          </cell>
          <cell r="N1241">
            <v>-3760000</v>
          </cell>
          <cell r="O1241">
            <v>0</v>
          </cell>
        </row>
        <row r="1242">
          <cell r="M1242">
            <v>2180000</v>
          </cell>
          <cell r="N1242">
            <v>-2180000</v>
          </cell>
          <cell r="O1242">
            <v>0</v>
          </cell>
        </row>
        <row r="1243">
          <cell r="M1243">
            <v>11000000</v>
          </cell>
          <cell r="N1243">
            <v>-11000000</v>
          </cell>
          <cell r="O1243">
            <v>0</v>
          </cell>
        </row>
        <row r="1244">
          <cell r="M1244">
            <v>50000</v>
          </cell>
          <cell r="N1244">
            <v>-50000</v>
          </cell>
          <cell r="O1244">
            <v>0</v>
          </cell>
        </row>
        <row r="1245">
          <cell r="M1245">
            <v>5014000</v>
          </cell>
          <cell r="N1245">
            <v>-5014000</v>
          </cell>
          <cell r="O1245">
            <v>0</v>
          </cell>
        </row>
        <row r="1246">
          <cell r="M1246">
            <v>589366</v>
          </cell>
          <cell r="N1246">
            <v>-589366</v>
          </cell>
          <cell r="O1246">
            <v>0</v>
          </cell>
        </row>
        <row r="1247">
          <cell r="M1247">
            <v>7290000</v>
          </cell>
          <cell r="N1247">
            <v>-7290000</v>
          </cell>
          <cell r="O1247">
            <v>0</v>
          </cell>
        </row>
        <row r="1248">
          <cell r="M1248">
            <v>3070000</v>
          </cell>
          <cell r="N1248">
            <v>-3070000</v>
          </cell>
          <cell r="O1248">
            <v>0</v>
          </cell>
        </row>
        <row r="1249">
          <cell r="M1249">
            <v>545431160</v>
          </cell>
          <cell r="N1249">
            <v>-545431160</v>
          </cell>
          <cell r="O1249">
            <v>0</v>
          </cell>
        </row>
        <row r="1250">
          <cell r="M1250">
            <v>29430000</v>
          </cell>
          <cell r="N1250">
            <v>-29430000</v>
          </cell>
          <cell r="O1250">
            <v>0</v>
          </cell>
        </row>
        <row r="1251">
          <cell r="M1251">
            <v>39076500</v>
          </cell>
          <cell r="N1251">
            <v>-39076500</v>
          </cell>
          <cell r="O1251">
            <v>0</v>
          </cell>
        </row>
        <row r="1252">
          <cell r="M1252">
            <v>436000</v>
          </cell>
          <cell r="N1252">
            <v>-436000</v>
          </cell>
          <cell r="O1252">
            <v>0</v>
          </cell>
        </row>
        <row r="1253">
          <cell r="M1253">
            <v>2667000</v>
          </cell>
          <cell r="N1253">
            <v>-2667000</v>
          </cell>
          <cell r="O1253">
            <v>0</v>
          </cell>
        </row>
        <row r="1254">
          <cell r="M1254">
            <v>59950000</v>
          </cell>
          <cell r="N1254">
            <v>-59950000</v>
          </cell>
          <cell r="O1254">
            <v>0</v>
          </cell>
        </row>
        <row r="1255">
          <cell r="M1255">
            <v>24500000</v>
          </cell>
          <cell r="N1255">
            <v>-24500000</v>
          </cell>
          <cell r="O1255">
            <v>0</v>
          </cell>
        </row>
        <row r="1256">
          <cell r="M1256">
            <v>741200</v>
          </cell>
          <cell r="N1256">
            <v>-741200</v>
          </cell>
          <cell r="O1256">
            <v>0</v>
          </cell>
        </row>
        <row r="1257">
          <cell r="M1257">
            <v>36297000</v>
          </cell>
          <cell r="N1257">
            <v>0</v>
          </cell>
          <cell r="O1257">
            <v>36297000</v>
          </cell>
        </row>
        <row r="1258">
          <cell r="M1258">
            <v>550215105</v>
          </cell>
          <cell r="N1258">
            <v>-550215105</v>
          </cell>
          <cell r="O1258">
            <v>0</v>
          </cell>
        </row>
        <row r="1259">
          <cell r="M1259">
            <v>3082000</v>
          </cell>
          <cell r="N1259">
            <v>-3082000</v>
          </cell>
          <cell r="O1259">
            <v>0</v>
          </cell>
        </row>
        <row r="1260">
          <cell r="M1260">
            <v>145013600</v>
          </cell>
          <cell r="N1260">
            <v>-145013600</v>
          </cell>
          <cell r="O1260">
            <v>0</v>
          </cell>
        </row>
        <row r="1261">
          <cell r="M1261">
            <v>3243840</v>
          </cell>
          <cell r="N1261">
            <v>-3243840</v>
          </cell>
          <cell r="O1261">
            <v>0</v>
          </cell>
        </row>
        <row r="1262">
          <cell r="M1262">
            <v>2005600</v>
          </cell>
          <cell r="N1262">
            <v>-2000000</v>
          </cell>
          <cell r="O1262">
            <v>5600</v>
          </cell>
        </row>
        <row r="1263">
          <cell r="M1263">
            <v>131916160</v>
          </cell>
          <cell r="N1263">
            <v>-131916160</v>
          </cell>
          <cell r="O1263">
            <v>0</v>
          </cell>
        </row>
        <row r="1264">
          <cell r="M1264">
            <v>5313750</v>
          </cell>
          <cell r="N1264">
            <v>-5313750</v>
          </cell>
          <cell r="O1264">
            <v>0</v>
          </cell>
        </row>
        <row r="1265">
          <cell r="M1265">
            <v>6016000</v>
          </cell>
          <cell r="N1265">
            <v>-6016000</v>
          </cell>
          <cell r="O1265">
            <v>0</v>
          </cell>
        </row>
        <row r="1266">
          <cell r="M1266">
            <v>5470850</v>
          </cell>
          <cell r="N1266">
            <v>-5470850</v>
          </cell>
          <cell r="O1266">
            <v>0</v>
          </cell>
        </row>
        <row r="1267">
          <cell r="M1267">
            <v>13352500</v>
          </cell>
          <cell r="N1267">
            <v>-13352500</v>
          </cell>
          <cell r="O1267">
            <v>0</v>
          </cell>
        </row>
        <row r="1268">
          <cell r="M1268">
            <v>10725600</v>
          </cell>
          <cell r="N1268">
            <v>0</v>
          </cell>
          <cell r="O1268">
            <v>10725600</v>
          </cell>
        </row>
        <row r="1269">
          <cell r="M1269">
            <v>700824378</v>
          </cell>
          <cell r="N1269">
            <v>0</v>
          </cell>
          <cell r="O1269">
            <v>700824378</v>
          </cell>
        </row>
        <row r="1270">
          <cell r="M1270">
            <v>14170000</v>
          </cell>
          <cell r="N1270">
            <v>0</v>
          </cell>
          <cell r="O1270">
            <v>14170000</v>
          </cell>
        </row>
        <row r="1271">
          <cell r="M1271">
            <v>3008400</v>
          </cell>
          <cell r="N1271">
            <v>0</v>
          </cell>
          <cell r="O1271">
            <v>3008400</v>
          </cell>
        </row>
        <row r="1272">
          <cell r="L1272">
            <v>1374650116</v>
          </cell>
          <cell r="M1272">
            <v>5063016467</v>
          </cell>
          <cell r="N1272">
            <v>-6360393535</v>
          </cell>
          <cell r="O1272">
            <v>77273048</v>
          </cell>
        </row>
        <row r="1273">
          <cell r="L1273">
            <v>1291128341</v>
          </cell>
          <cell r="M1273">
            <v>0</v>
          </cell>
          <cell r="N1273">
            <v>-1276856854</v>
          </cell>
          <cell r="O1273">
            <v>14271487</v>
          </cell>
        </row>
        <row r="1274">
          <cell r="L1274">
            <v>407452055</v>
          </cell>
          <cell r="M1274">
            <v>173333333</v>
          </cell>
          <cell r="N1274">
            <v>-407452055</v>
          </cell>
          <cell r="O1274">
            <v>173333333</v>
          </cell>
        </row>
        <row r="1275">
          <cell r="M1275">
            <v>1833611721</v>
          </cell>
          <cell r="N1275">
            <v>0</v>
          </cell>
          <cell r="O1275">
            <v>1833611721</v>
          </cell>
        </row>
        <row r="1276">
          <cell r="M1276">
            <v>54385668</v>
          </cell>
          <cell r="N1276">
            <v>0</v>
          </cell>
          <cell r="O1276">
            <v>54385668</v>
          </cell>
        </row>
        <row r="1277">
          <cell r="L1277">
            <v>958500000</v>
          </cell>
          <cell r="M1277">
            <v>6334360000</v>
          </cell>
          <cell r="N1277">
            <v>0</v>
          </cell>
          <cell r="O1277">
            <v>7292860000</v>
          </cell>
        </row>
        <row r="1278">
          <cell r="L1278">
            <v>915968780</v>
          </cell>
          <cell r="M1278">
            <v>2830437419</v>
          </cell>
          <cell r="N1278">
            <v>-3746406199</v>
          </cell>
          <cell r="O1278">
            <v>0</v>
          </cell>
        </row>
        <row r="1279">
          <cell r="L1279">
            <v>742441950</v>
          </cell>
          <cell r="M1279">
            <v>140457061</v>
          </cell>
          <cell r="N1279">
            <v>0</v>
          </cell>
          <cell r="O1279">
            <v>882899011</v>
          </cell>
        </row>
        <row r="1280">
          <cell r="L1280">
            <v>627551472</v>
          </cell>
          <cell r="M1280">
            <v>35100000</v>
          </cell>
          <cell r="N1280">
            <v>0</v>
          </cell>
          <cell r="O1280">
            <v>662651472</v>
          </cell>
        </row>
        <row r="1281">
          <cell r="M1281">
            <v>1035000</v>
          </cell>
          <cell r="N1281">
            <v>0</v>
          </cell>
          <cell r="O1281">
            <v>1035000</v>
          </cell>
        </row>
        <row r="1282">
          <cell r="L1282">
            <v>548945504</v>
          </cell>
          <cell r="M1282">
            <v>0</v>
          </cell>
          <cell r="N1282">
            <v>-548945504</v>
          </cell>
          <cell r="O1282">
            <v>0</v>
          </cell>
        </row>
        <row r="1283">
          <cell r="L1283">
            <v>317361383</v>
          </cell>
          <cell r="M1283">
            <v>0</v>
          </cell>
          <cell r="N1283">
            <v>-317361383</v>
          </cell>
          <cell r="O1283">
            <v>0</v>
          </cell>
        </row>
        <row r="1284">
          <cell r="L1284">
            <v>3160000</v>
          </cell>
          <cell r="M1284">
            <v>0</v>
          </cell>
          <cell r="N1284">
            <v>-3160000</v>
          </cell>
          <cell r="O1284">
            <v>0</v>
          </cell>
        </row>
        <row r="1285">
          <cell r="L1285">
            <v>82055726</v>
          </cell>
          <cell r="M1285">
            <v>90886990</v>
          </cell>
          <cell r="N1285">
            <v>-82055726</v>
          </cell>
          <cell r="O1285">
            <v>90886990</v>
          </cell>
        </row>
        <row r="1286">
          <cell r="L1286">
            <v>56000000</v>
          </cell>
          <cell r="M1286">
            <v>0</v>
          </cell>
          <cell r="N1286">
            <v>-56000000</v>
          </cell>
          <cell r="O1286">
            <v>0</v>
          </cell>
        </row>
        <row r="1287">
          <cell r="M1287">
            <v>195463917</v>
          </cell>
          <cell r="N1287">
            <v>-195463917</v>
          </cell>
          <cell r="O1287">
            <v>0</v>
          </cell>
        </row>
        <row r="1288">
          <cell r="M1288">
            <v>304054978</v>
          </cell>
          <cell r="N1288">
            <v>-304054978</v>
          </cell>
          <cell r="O1288">
            <v>0</v>
          </cell>
        </row>
        <row r="1289">
          <cell r="M1289">
            <v>227319582</v>
          </cell>
          <cell r="N1289">
            <v>-227319582</v>
          </cell>
          <cell r="O1289">
            <v>0</v>
          </cell>
        </row>
        <row r="1290">
          <cell r="M1290">
            <v>41466666</v>
          </cell>
          <cell r="N1290">
            <v>-41466666</v>
          </cell>
          <cell r="O1290">
            <v>0</v>
          </cell>
        </row>
        <row r="1291">
          <cell r="M1291">
            <v>16890000</v>
          </cell>
          <cell r="N1291">
            <v>0</v>
          </cell>
          <cell r="O1291">
            <v>16890000</v>
          </cell>
        </row>
        <row r="1292">
          <cell r="M1292">
            <v>121855669</v>
          </cell>
          <cell r="N1292">
            <v>-121855669</v>
          </cell>
          <cell r="O1292">
            <v>0</v>
          </cell>
        </row>
        <row r="1293">
          <cell r="M1293">
            <v>114501716</v>
          </cell>
          <cell r="N1293">
            <v>-114501716</v>
          </cell>
          <cell r="O1293">
            <v>0</v>
          </cell>
        </row>
        <row r="1294">
          <cell r="M1294">
            <v>119999999</v>
          </cell>
          <cell r="N1294">
            <v>-119999999</v>
          </cell>
          <cell r="O1294">
            <v>0</v>
          </cell>
        </row>
        <row r="1295">
          <cell r="L1295">
            <v>361750000</v>
          </cell>
          <cell r="M1295">
            <v>0</v>
          </cell>
          <cell r="N1295">
            <v>0</v>
          </cell>
          <cell r="O1295">
            <v>361750000</v>
          </cell>
        </row>
        <row r="1296">
          <cell r="L1296">
            <v>353382940</v>
          </cell>
          <cell r="M1296">
            <v>627867000</v>
          </cell>
          <cell r="N1296">
            <v>0</v>
          </cell>
          <cell r="O1296">
            <v>981249940</v>
          </cell>
        </row>
        <row r="1297">
          <cell r="L1297">
            <v>217141823</v>
          </cell>
          <cell r="M1297">
            <v>88699703282</v>
          </cell>
          <cell r="N1297">
            <v>-88008392250</v>
          </cell>
          <cell r="O1297">
            <v>908452855</v>
          </cell>
        </row>
        <row r="1298">
          <cell r="L1298">
            <v>7016938</v>
          </cell>
          <cell r="M1298">
            <v>73449021561</v>
          </cell>
          <cell r="N1298">
            <v>-73450522968</v>
          </cell>
          <cell r="O1298">
            <v>5515531</v>
          </cell>
        </row>
        <row r="1299">
          <cell r="L1299">
            <v>6490481</v>
          </cell>
          <cell r="M1299">
            <v>8088886596</v>
          </cell>
          <cell r="N1299">
            <v>-8088799997</v>
          </cell>
          <cell r="O1299">
            <v>6577080</v>
          </cell>
        </row>
        <row r="1300">
          <cell r="L1300">
            <v>5411557</v>
          </cell>
          <cell r="M1300">
            <v>24176706748</v>
          </cell>
          <cell r="N1300">
            <v>-24176116024</v>
          </cell>
          <cell r="O1300">
            <v>6002281</v>
          </cell>
        </row>
        <row r="1301">
          <cell r="L1301">
            <v>4441618</v>
          </cell>
          <cell r="M1301">
            <v>62362220280</v>
          </cell>
          <cell r="N1301">
            <v>-62357262000</v>
          </cell>
          <cell r="O1301">
            <v>9399898</v>
          </cell>
        </row>
        <row r="1302">
          <cell r="L1302">
            <v>4253998</v>
          </cell>
          <cell r="M1302">
            <v>0</v>
          </cell>
          <cell r="N1302">
            <v>0</v>
          </cell>
          <cell r="O1302">
            <v>4253998</v>
          </cell>
        </row>
        <row r="1303">
          <cell r="L1303">
            <v>3059049</v>
          </cell>
          <cell r="M1303">
            <v>29097696638</v>
          </cell>
          <cell r="N1303">
            <v>-29098369110</v>
          </cell>
          <cell r="O1303">
            <v>2386577</v>
          </cell>
        </row>
        <row r="1304">
          <cell r="L1304">
            <v>1545753</v>
          </cell>
          <cell r="M1304">
            <v>10000</v>
          </cell>
          <cell r="N1304">
            <v>-12000</v>
          </cell>
          <cell r="O1304">
            <v>1543753</v>
          </cell>
        </row>
        <row r="1305">
          <cell r="L1305">
            <v>945500</v>
          </cell>
          <cell r="M1305">
            <v>0</v>
          </cell>
          <cell r="N1305">
            <v>0</v>
          </cell>
          <cell r="O1305">
            <v>945500</v>
          </cell>
        </row>
        <row r="1306">
          <cell r="L1306">
            <v>490000</v>
          </cell>
          <cell r="M1306">
            <v>0</v>
          </cell>
          <cell r="N1306">
            <v>-61585</v>
          </cell>
          <cell r="O1306">
            <v>428415</v>
          </cell>
        </row>
        <row r="1307">
          <cell r="L1307">
            <v>480000</v>
          </cell>
          <cell r="M1307">
            <v>506693200</v>
          </cell>
          <cell r="N1307">
            <v>-504043000</v>
          </cell>
          <cell r="O1307">
            <v>3130200</v>
          </cell>
        </row>
        <row r="1308">
          <cell r="L1308">
            <v>450000</v>
          </cell>
          <cell r="M1308">
            <v>0</v>
          </cell>
          <cell r="N1308">
            <v>0</v>
          </cell>
          <cell r="O1308">
            <v>450000</v>
          </cell>
        </row>
        <row r="1309">
          <cell r="M1309">
            <v>18760265886</v>
          </cell>
          <cell r="N1309">
            <v>-17889732054</v>
          </cell>
          <cell r="O1309">
            <v>870533832</v>
          </cell>
        </row>
        <row r="1310">
          <cell r="M1310">
            <v>2674118644</v>
          </cell>
          <cell r="N1310">
            <v>-2420000000</v>
          </cell>
          <cell r="O1310">
            <v>254118644</v>
          </cell>
        </row>
        <row r="1311">
          <cell r="M1311">
            <v>19748988240</v>
          </cell>
          <cell r="N1311">
            <v>-19348988240</v>
          </cell>
          <cell r="O1311">
            <v>400000000</v>
          </cell>
        </row>
        <row r="1312">
          <cell r="L1312">
            <v>143920000</v>
          </cell>
          <cell r="M1312">
            <v>0</v>
          </cell>
          <cell r="N1312">
            <v>0</v>
          </cell>
          <cell r="O1312">
            <v>143920000</v>
          </cell>
        </row>
        <row r="1313">
          <cell r="M1313">
            <v>6379000</v>
          </cell>
          <cell r="N1313">
            <v>-6379000</v>
          </cell>
          <cell r="O1313">
            <v>0</v>
          </cell>
        </row>
        <row r="1314">
          <cell r="L1314">
            <v>81266976</v>
          </cell>
          <cell r="M1314">
            <v>482992395</v>
          </cell>
          <cell r="N1314">
            <v>-564259371</v>
          </cell>
          <cell r="O1314">
            <v>0</v>
          </cell>
        </row>
        <row r="1315">
          <cell r="M1315">
            <v>903540278</v>
          </cell>
          <cell r="N1315">
            <v>-903540278</v>
          </cell>
          <cell r="O1315">
            <v>0</v>
          </cell>
        </row>
        <row r="1316">
          <cell r="M1316">
            <v>51775000</v>
          </cell>
          <cell r="N1316">
            <v>-51775000</v>
          </cell>
          <cell r="O1316">
            <v>0</v>
          </cell>
        </row>
        <row r="1317">
          <cell r="M1317">
            <v>416424690</v>
          </cell>
          <cell r="N1317">
            <v>-416424690</v>
          </cell>
          <cell r="O1317">
            <v>0</v>
          </cell>
        </row>
        <row r="1318">
          <cell r="M1318">
            <v>6322000</v>
          </cell>
          <cell r="N1318">
            <v>-6322000</v>
          </cell>
          <cell r="O1318">
            <v>0</v>
          </cell>
        </row>
        <row r="1319">
          <cell r="M1319">
            <v>7700000</v>
          </cell>
          <cell r="N1319">
            <v>-7700000</v>
          </cell>
          <cell r="O1319">
            <v>0</v>
          </cell>
        </row>
        <row r="1320">
          <cell r="M1320">
            <v>50000000</v>
          </cell>
          <cell r="N1320">
            <v>-50000000</v>
          </cell>
          <cell r="O1320">
            <v>0</v>
          </cell>
        </row>
        <row r="1321">
          <cell r="M1321">
            <v>895020000</v>
          </cell>
          <cell r="N1321">
            <v>-895020000</v>
          </cell>
          <cell r="O1321">
            <v>0</v>
          </cell>
        </row>
        <row r="1322">
          <cell r="M1322">
            <v>427000000</v>
          </cell>
          <cell r="N1322">
            <v>-427000000</v>
          </cell>
          <cell r="O1322">
            <v>0</v>
          </cell>
        </row>
        <row r="1323">
          <cell r="M1323">
            <v>67450000</v>
          </cell>
          <cell r="N1323">
            <v>-67450000</v>
          </cell>
          <cell r="O1323">
            <v>0</v>
          </cell>
        </row>
        <row r="1324">
          <cell r="M1324">
            <v>114000000</v>
          </cell>
          <cell r="N1324">
            <v>-114000000</v>
          </cell>
          <cell r="O1324">
            <v>0</v>
          </cell>
        </row>
        <row r="1325">
          <cell r="M1325">
            <v>1513041000</v>
          </cell>
          <cell r="N1325">
            <v>-1513041000</v>
          </cell>
          <cell r="O1325">
            <v>0</v>
          </cell>
        </row>
        <row r="1326">
          <cell r="M1326">
            <v>65000000</v>
          </cell>
          <cell r="N1326">
            <v>-65000000</v>
          </cell>
          <cell r="O1326">
            <v>0</v>
          </cell>
        </row>
        <row r="1327">
          <cell r="M1327">
            <v>25000000</v>
          </cell>
          <cell r="N1327">
            <v>-25000000</v>
          </cell>
          <cell r="O1327">
            <v>0</v>
          </cell>
        </row>
        <row r="1328">
          <cell r="M1328">
            <v>63560000</v>
          </cell>
          <cell r="N1328">
            <v>-63560000</v>
          </cell>
          <cell r="O1328">
            <v>0</v>
          </cell>
        </row>
        <row r="1329">
          <cell r="M1329">
            <v>35000000</v>
          </cell>
          <cell r="N1329">
            <v>-35000000</v>
          </cell>
          <cell r="O1329">
            <v>0</v>
          </cell>
        </row>
        <row r="1330">
          <cell r="M1330">
            <v>50000000</v>
          </cell>
          <cell r="N1330">
            <v>-50000000</v>
          </cell>
          <cell r="O1330">
            <v>0</v>
          </cell>
        </row>
        <row r="1331">
          <cell r="M1331">
            <v>30000000</v>
          </cell>
          <cell r="N1331">
            <v>-30000000</v>
          </cell>
          <cell r="O1331">
            <v>0</v>
          </cell>
        </row>
        <row r="1332">
          <cell r="M1332">
            <v>70000000</v>
          </cell>
          <cell r="N1332">
            <v>-70000000</v>
          </cell>
          <cell r="O1332">
            <v>0</v>
          </cell>
        </row>
        <row r="1333">
          <cell r="M1333">
            <v>24900000</v>
          </cell>
          <cell r="N1333">
            <v>-24900000</v>
          </cell>
          <cell r="O1333">
            <v>0</v>
          </cell>
        </row>
        <row r="1334">
          <cell r="M1334">
            <v>43000000</v>
          </cell>
          <cell r="N1334">
            <v>-43000000</v>
          </cell>
          <cell r="O1334">
            <v>0</v>
          </cell>
        </row>
        <row r="1335">
          <cell r="M1335">
            <v>25000000</v>
          </cell>
          <cell r="N1335">
            <v>-25000000</v>
          </cell>
          <cell r="O1335">
            <v>0</v>
          </cell>
        </row>
        <row r="1336">
          <cell r="M1336">
            <v>25000000</v>
          </cell>
          <cell r="N1336">
            <v>-25000000</v>
          </cell>
          <cell r="O1336">
            <v>0</v>
          </cell>
        </row>
        <row r="1337">
          <cell r="M1337">
            <v>209000000</v>
          </cell>
          <cell r="N1337">
            <v>-209000000</v>
          </cell>
          <cell r="O1337">
            <v>0</v>
          </cell>
        </row>
        <row r="1338">
          <cell r="M1338">
            <v>46000000</v>
          </cell>
          <cell r="N1338">
            <v>-46000000</v>
          </cell>
          <cell r="O1338">
            <v>0</v>
          </cell>
        </row>
        <row r="1339">
          <cell r="M1339">
            <v>125000000</v>
          </cell>
          <cell r="N1339">
            <v>-125000000</v>
          </cell>
          <cell r="O1339">
            <v>0</v>
          </cell>
        </row>
        <row r="1340">
          <cell r="M1340">
            <v>34900000</v>
          </cell>
          <cell r="N1340">
            <v>-34900000</v>
          </cell>
          <cell r="O1340">
            <v>0</v>
          </cell>
        </row>
        <row r="1341">
          <cell r="M1341">
            <v>50000000</v>
          </cell>
          <cell r="N1341">
            <v>-50000000</v>
          </cell>
          <cell r="O1341">
            <v>0</v>
          </cell>
        </row>
        <row r="1342">
          <cell r="M1342">
            <v>40000000</v>
          </cell>
          <cell r="N1342">
            <v>-40000000</v>
          </cell>
          <cell r="O1342">
            <v>0</v>
          </cell>
        </row>
        <row r="1343">
          <cell r="M1343">
            <v>40000000</v>
          </cell>
          <cell r="N1343">
            <v>-40000000</v>
          </cell>
          <cell r="O1343">
            <v>0</v>
          </cell>
        </row>
        <row r="1344">
          <cell r="M1344">
            <v>80000000</v>
          </cell>
          <cell r="N1344">
            <v>-80000000</v>
          </cell>
          <cell r="O1344">
            <v>0</v>
          </cell>
        </row>
        <row r="1345">
          <cell r="M1345">
            <v>21931000</v>
          </cell>
          <cell r="N1345">
            <v>-21931000</v>
          </cell>
          <cell r="O1345">
            <v>0</v>
          </cell>
        </row>
        <row r="1346">
          <cell r="M1346">
            <v>45000000</v>
          </cell>
          <cell r="N1346">
            <v>-45000000</v>
          </cell>
          <cell r="O1346">
            <v>0</v>
          </cell>
        </row>
        <row r="1347">
          <cell r="M1347">
            <v>30000000</v>
          </cell>
          <cell r="N1347">
            <v>-30000000</v>
          </cell>
          <cell r="O1347">
            <v>0</v>
          </cell>
        </row>
        <row r="1348">
          <cell r="M1348">
            <v>2102890000</v>
          </cell>
          <cell r="N1348">
            <v>-2177890000</v>
          </cell>
          <cell r="O1348">
            <v>-75000000</v>
          </cell>
        </row>
        <row r="1349">
          <cell r="M1349">
            <v>50000000</v>
          </cell>
          <cell r="N1349">
            <v>-50000000</v>
          </cell>
          <cell r="O1349">
            <v>0</v>
          </cell>
        </row>
        <row r="1350">
          <cell r="M1350">
            <v>20000000</v>
          </cell>
          <cell r="N1350">
            <v>-20000000</v>
          </cell>
          <cell r="O1350">
            <v>0</v>
          </cell>
        </row>
        <row r="1351">
          <cell r="M1351">
            <v>33590000</v>
          </cell>
          <cell r="N1351">
            <v>-33590000</v>
          </cell>
          <cell r="O1351">
            <v>0</v>
          </cell>
        </row>
        <row r="1352">
          <cell r="M1352">
            <v>10000000</v>
          </cell>
          <cell r="N1352">
            <v>-10000000</v>
          </cell>
          <cell r="O1352">
            <v>0</v>
          </cell>
        </row>
        <row r="1353">
          <cell r="M1353">
            <v>30000000</v>
          </cell>
          <cell r="N1353">
            <v>-30000000</v>
          </cell>
          <cell r="O1353">
            <v>0</v>
          </cell>
        </row>
        <row r="1354">
          <cell r="M1354">
            <v>40000000</v>
          </cell>
          <cell r="N1354">
            <v>-40000000</v>
          </cell>
          <cell r="O1354">
            <v>0</v>
          </cell>
        </row>
        <row r="1355">
          <cell r="M1355">
            <v>30000000</v>
          </cell>
          <cell r="N1355">
            <v>-30000000</v>
          </cell>
          <cell r="O1355">
            <v>0</v>
          </cell>
        </row>
        <row r="1356">
          <cell r="M1356">
            <v>75000000</v>
          </cell>
          <cell r="N1356">
            <v>-75000000</v>
          </cell>
          <cell r="O1356">
            <v>0</v>
          </cell>
        </row>
        <row r="1357">
          <cell r="M1357">
            <v>429000000</v>
          </cell>
          <cell r="N1357">
            <v>-429000000</v>
          </cell>
          <cell r="O1357">
            <v>0</v>
          </cell>
        </row>
        <row r="1358">
          <cell r="M1358">
            <v>200000000</v>
          </cell>
          <cell r="N1358">
            <v>-200000000</v>
          </cell>
          <cell r="O1358">
            <v>0</v>
          </cell>
        </row>
        <row r="1359">
          <cell r="M1359">
            <v>241800000</v>
          </cell>
          <cell r="N1359">
            <v>-241800000</v>
          </cell>
          <cell r="O1359">
            <v>0</v>
          </cell>
        </row>
        <row r="1360">
          <cell r="M1360">
            <v>3510000</v>
          </cell>
          <cell r="N1360">
            <v>-3510000</v>
          </cell>
          <cell r="O1360">
            <v>0</v>
          </cell>
        </row>
        <row r="1361">
          <cell r="M1361">
            <v>2960000</v>
          </cell>
          <cell r="N1361">
            <v>-2960000</v>
          </cell>
          <cell r="O1361">
            <v>0</v>
          </cell>
        </row>
        <row r="1362">
          <cell r="M1362">
            <v>10250000</v>
          </cell>
          <cell r="N1362">
            <v>-10250000</v>
          </cell>
          <cell r="O1362">
            <v>0</v>
          </cell>
        </row>
        <row r="1363">
          <cell r="M1363">
            <v>6874000</v>
          </cell>
          <cell r="N1363">
            <v>0</v>
          </cell>
          <cell r="O1363">
            <v>6874000</v>
          </cell>
        </row>
        <row r="1364">
          <cell r="M1364">
            <v>18790000</v>
          </cell>
          <cell r="N1364">
            <v>-18790000</v>
          </cell>
          <cell r="O1364">
            <v>0</v>
          </cell>
        </row>
        <row r="1365">
          <cell r="M1365">
            <v>112480000</v>
          </cell>
          <cell r="N1365">
            <v>-112480000</v>
          </cell>
          <cell r="O1365">
            <v>0</v>
          </cell>
        </row>
        <row r="1366">
          <cell r="M1366">
            <v>245180240</v>
          </cell>
          <cell r="N1366">
            <v>-245180240</v>
          </cell>
          <cell r="O1366">
            <v>0</v>
          </cell>
        </row>
        <row r="1367">
          <cell r="M1367">
            <v>21940000</v>
          </cell>
          <cell r="N1367">
            <v>-21940000</v>
          </cell>
          <cell r="O1367">
            <v>0</v>
          </cell>
        </row>
        <row r="1368">
          <cell r="M1368">
            <v>4500000</v>
          </cell>
          <cell r="N1368">
            <v>-4500000</v>
          </cell>
          <cell r="O1368">
            <v>0</v>
          </cell>
        </row>
        <row r="1369">
          <cell r="M1369">
            <v>7590000</v>
          </cell>
          <cell r="N1369">
            <v>-7590000</v>
          </cell>
          <cell r="O1369">
            <v>0</v>
          </cell>
        </row>
        <row r="1370">
          <cell r="M1370">
            <v>13456900</v>
          </cell>
          <cell r="N1370">
            <v>-13456900</v>
          </cell>
          <cell r="O1370">
            <v>0</v>
          </cell>
        </row>
        <row r="1371">
          <cell r="M1371">
            <v>22234000</v>
          </cell>
          <cell r="N1371">
            <v>-22234000</v>
          </cell>
          <cell r="O1371">
            <v>0</v>
          </cell>
        </row>
        <row r="1372">
          <cell r="M1372">
            <v>5085000</v>
          </cell>
          <cell r="N1372">
            <v>-5085000</v>
          </cell>
          <cell r="O1372">
            <v>0</v>
          </cell>
        </row>
        <row r="1373">
          <cell r="M1373">
            <v>1200000</v>
          </cell>
          <cell r="N1373">
            <v>-1200000</v>
          </cell>
          <cell r="O1373">
            <v>0</v>
          </cell>
        </row>
        <row r="1374">
          <cell r="M1374">
            <v>1160000</v>
          </cell>
          <cell r="N1374">
            <v>-1160000</v>
          </cell>
          <cell r="O1374">
            <v>0</v>
          </cell>
        </row>
        <row r="1375">
          <cell r="M1375">
            <v>9945000</v>
          </cell>
          <cell r="N1375">
            <v>-9945000</v>
          </cell>
          <cell r="O1375">
            <v>0</v>
          </cell>
        </row>
        <row r="1376">
          <cell r="M1376">
            <v>16800000</v>
          </cell>
          <cell r="N1376">
            <v>-16800000</v>
          </cell>
          <cell r="O1376">
            <v>0</v>
          </cell>
        </row>
        <row r="1377">
          <cell r="M1377">
            <v>3450000</v>
          </cell>
          <cell r="N1377">
            <v>-3450000</v>
          </cell>
          <cell r="O1377">
            <v>0</v>
          </cell>
        </row>
        <row r="1378">
          <cell r="M1378">
            <v>627938821</v>
          </cell>
          <cell r="N1378">
            <v>-627938821</v>
          </cell>
          <cell r="O1378">
            <v>0</v>
          </cell>
        </row>
        <row r="1379">
          <cell r="M1379">
            <v>10000000</v>
          </cell>
          <cell r="N1379">
            <v>-10000000</v>
          </cell>
          <cell r="O1379">
            <v>0</v>
          </cell>
        </row>
        <row r="1380">
          <cell r="M1380">
            <v>10000000</v>
          </cell>
          <cell r="N1380">
            <v>-10000000</v>
          </cell>
          <cell r="O1380">
            <v>0</v>
          </cell>
        </row>
        <row r="1381">
          <cell r="M1381">
            <v>2000000</v>
          </cell>
          <cell r="N1381">
            <v>-2000000</v>
          </cell>
          <cell r="O1381">
            <v>0</v>
          </cell>
        </row>
        <row r="1382">
          <cell r="M1382">
            <v>2561500</v>
          </cell>
          <cell r="N1382">
            <v>-2561500</v>
          </cell>
          <cell r="O1382">
            <v>0</v>
          </cell>
        </row>
        <row r="1383">
          <cell r="M1383">
            <v>4080000</v>
          </cell>
          <cell r="N1383">
            <v>-4080000</v>
          </cell>
          <cell r="O1383">
            <v>0</v>
          </cell>
        </row>
        <row r="1384">
          <cell r="M1384">
            <v>33900000</v>
          </cell>
          <cell r="N1384">
            <v>-33900000</v>
          </cell>
          <cell r="O1384">
            <v>0</v>
          </cell>
        </row>
        <row r="1385">
          <cell r="M1385">
            <v>4590000</v>
          </cell>
          <cell r="N1385">
            <v>-4590000</v>
          </cell>
          <cell r="O1385">
            <v>0</v>
          </cell>
        </row>
        <row r="1386">
          <cell r="M1386">
            <v>1800000</v>
          </cell>
          <cell r="N1386">
            <v>-1800000</v>
          </cell>
          <cell r="O1386">
            <v>0</v>
          </cell>
        </row>
        <row r="1387">
          <cell r="M1387">
            <v>25000000</v>
          </cell>
          <cell r="N1387">
            <v>-25000000</v>
          </cell>
          <cell r="O1387">
            <v>0</v>
          </cell>
        </row>
        <row r="1388">
          <cell r="M1388">
            <v>7750000</v>
          </cell>
          <cell r="N1388">
            <v>-7750000</v>
          </cell>
          <cell r="O1388">
            <v>0</v>
          </cell>
        </row>
        <row r="1389">
          <cell r="M1389">
            <v>20160000</v>
          </cell>
          <cell r="N1389">
            <v>0</v>
          </cell>
          <cell r="O1389">
            <v>20160000</v>
          </cell>
        </row>
        <row r="1390">
          <cell r="M1390">
            <v>20000000</v>
          </cell>
          <cell r="N1390">
            <v>-20000000</v>
          </cell>
          <cell r="O1390">
            <v>0</v>
          </cell>
        </row>
        <row r="1391">
          <cell r="M1391">
            <v>200000000</v>
          </cell>
          <cell r="N1391">
            <v>-200000000</v>
          </cell>
          <cell r="O1391">
            <v>0</v>
          </cell>
        </row>
        <row r="1392">
          <cell r="M1392">
            <v>7858000</v>
          </cell>
          <cell r="N1392">
            <v>-7858000</v>
          </cell>
          <cell r="O1392">
            <v>0</v>
          </cell>
        </row>
        <row r="1393">
          <cell r="M1393">
            <v>120000000</v>
          </cell>
          <cell r="N1393">
            <v>0</v>
          </cell>
          <cell r="O1393">
            <v>120000000</v>
          </cell>
        </row>
        <row r="1394">
          <cell r="M1394">
            <v>12500000</v>
          </cell>
          <cell r="N1394">
            <v>-12500000</v>
          </cell>
          <cell r="O1394">
            <v>0</v>
          </cell>
        </row>
        <row r="1395">
          <cell r="M1395">
            <v>54500000</v>
          </cell>
          <cell r="N1395">
            <v>-30000000</v>
          </cell>
          <cell r="O1395">
            <v>24500000</v>
          </cell>
        </row>
        <row r="1396">
          <cell r="M1396">
            <v>225485860</v>
          </cell>
          <cell r="N1396">
            <v>-225485860</v>
          </cell>
          <cell r="O1396">
            <v>0</v>
          </cell>
        </row>
        <row r="1397">
          <cell r="M1397">
            <v>13819000</v>
          </cell>
          <cell r="N1397">
            <v>-13819000</v>
          </cell>
          <cell r="O1397">
            <v>0</v>
          </cell>
        </row>
        <row r="1398">
          <cell r="M1398">
            <v>19000000</v>
          </cell>
          <cell r="N1398">
            <v>-19000000</v>
          </cell>
          <cell r="O1398">
            <v>0</v>
          </cell>
        </row>
        <row r="1399">
          <cell r="M1399">
            <v>8267000</v>
          </cell>
          <cell r="N1399">
            <v>0</v>
          </cell>
          <cell r="O1399">
            <v>8267000</v>
          </cell>
        </row>
        <row r="1400">
          <cell r="M1400">
            <v>16000000</v>
          </cell>
          <cell r="N1400">
            <v>-16000000</v>
          </cell>
          <cell r="O1400">
            <v>0</v>
          </cell>
        </row>
        <row r="1401">
          <cell r="M1401">
            <v>1971000</v>
          </cell>
          <cell r="N1401">
            <v>-1971000</v>
          </cell>
          <cell r="O1401">
            <v>0</v>
          </cell>
        </row>
        <row r="1402">
          <cell r="M1402">
            <v>25000000</v>
          </cell>
          <cell r="N1402">
            <v>-25000000</v>
          </cell>
          <cell r="O1402">
            <v>0</v>
          </cell>
        </row>
        <row r="1403">
          <cell r="M1403">
            <v>52000000</v>
          </cell>
          <cell r="N1403">
            <v>-52000000</v>
          </cell>
          <cell r="O1403">
            <v>0</v>
          </cell>
        </row>
        <row r="1404">
          <cell r="M1404">
            <v>20000000</v>
          </cell>
          <cell r="N1404">
            <v>-20000000</v>
          </cell>
          <cell r="O1404">
            <v>0</v>
          </cell>
        </row>
        <row r="1405">
          <cell r="M1405">
            <v>12500000</v>
          </cell>
          <cell r="N1405">
            <v>-12500000</v>
          </cell>
          <cell r="O1405">
            <v>0</v>
          </cell>
        </row>
        <row r="1406">
          <cell r="M1406">
            <v>8000000</v>
          </cell>
          <cell r="N1406">
            <v>-8000000</v>
          </cell>
          <cell r="O1406">
            <v>0</v>
          </cell>
        </row>
        <row r="1407">
          <cell r="M1407">
            <v>10000000</v>
          </cell>
          <cell r="N1407">
            <v>-10000000</v>
          </cell>
          <cell r="O1407">
            <v>0</v>
          </cell>
        </row>
        <row r="1408">
          <cell r="M1408">
            <v>20000000</v>
          </cell>
          <cell r="N1408">
            <v>0</v>
          </cell>
          <cell r="O1408">
            <v>20000000</v>
          </cell>
        </row>
        <row r="1409">
          <cell r="M1409">
            <v>62038440</v>
          </cell>
          <cell r="N1409">
            <v>-62038440</v>
          </cell>
          <cell r="O1409">
            <v>0</v>
          </cell>
        </row>
        <row r="1410">
          <cell r="M1410">
            <v>419500000</v>
          </cell>
          <cell r="N1410">
            <v>-454500000</v>
          </cell>
          <cell r="O1410">
            <v>-35000000</v>
          </cell>
        </row>
        <row r="1411">
          <cell r="M1411">
            <v>2300000</v>
          </cell>
          <cell r="N1411">
            <v>-2300000</v>
          </cell>
          <cell r="O1411">
            <v>0</v>
          </cell>
        </row>
        <row r="1412">
          <cell r="M1412">
            <v>19010000</v>
          </cell>
          <cell r="N1412">
            <v>-19010000</v>
          </cell>
          <cell r="O1412">
            <v>0</v>
          </cell>
        </row>
        <row r="1413">
          <cell r="M1413">
            <v>53153850</v>
          </cell>
          <cell r="N1413">
            <v>-53153850</v>
          </cell>
          <cell r="O1413">
            <v>0</v>
          </cell>
        </row>
        <row r="1414">
          <cell r="M1414">
            <v>50000000</v>
          </cell>
          <cell r="N1414">
            <v>-50000000</v>
          </cell>
          <cell r="O1414">
            <v>0</v>
          </cell>
        </row>
        <row r="1415">
          <cell r="M1415">
            <v>4968000</v>
          </cell>
          <cell r="N1415">
            <v>-4968000</v>
          </cell>
          <cell r="O1415">
            <v>0</v>
          </cell>
        </row>
        <row r="1416">
          <cell r="M1416">
            <v>25100000</v>
          </cell>
          <cell r="N1416">
            <v>-19400000</v>
          </cell>
          <cell r="O1416">
            <v>5700000</v>
          </cell>
        </row>
        <row r="1417">
          <cell r="M1417">
            <v>21950000</v>
          </cell>
          <cell r="N1417">
            <v>-21950000</v>
          </cell>
          <cell r="O1417">
            <v>0</v>
          </cell>
        </row>
        <row r="1418">
          <cell r="M1418">
            <v>8295000</v>
          </cell>
          <cell r="N1418">
            <v>-8295000</v>
          </cell>
          <cell r="O1418">
            <v>0</v>
          </cell>
        </row>
        <row r="1419">
          <cell r="M1419">
            <v>11750000</v>
          </cell>
          <cell r="N1419">
            <v>-11750000</v>
          </cell>
          <cell r="O1419">
            <v>0</v>
          </cell>
        </row>
        <row r="1420">
          <cell r="M1420">
            <v>2080000</v>
          </cell>
          <cell r="N1420">
            <v>-2080000</v>
          </cell>
          <cell r="O1420">
            <v>0</v>
          </cell>
        </row>
        <row r="1421">
          <cell r="M1421">
            <v>7000000</v>
          </cell>
          <cell r="N1421">
            <v>-7000000</v>
          </cell>
          <cell r="O1421">
            <v>0</v>
          </cell>
        </row>
        <row r="1422">
          <cell r="M1422">
            <v>84576000</v>
          </cell>
          <cell r="N1422">
            <v>-84576000</v>
          </cell>
          <cell r="O1422">
            <v>0</v>
          </cell>
        </row>
        <row r="1423">
          <cell r="M1423">
            <v>149730000</v>
          </cell>
          <cell r="N1423">
            <v>-149730000</v>
          </cell>
          <cell r="O1423">
            <v>0</v>
          </cell>
        </row>
        <row r="1424">
          <cell r="M1424">
            <v>4000000</v>
          </cell>
          <cell r="N1424">
            <v>-4000000</v>
          </cell>
          <cell r="O1424">
            <v>0</v>
          </cell>
        </row>
        <row r="1425">
          <cell r="M1425">
            <v>16000000</v>
          </cell>
          <cell r="N1425">
            <v>-16000000</v>
          </cell>
          <cell r="O1425">
            <v>0</v>
          </cell>
        </row>
        <row r="1426">
          <cell r="M1426">
            <v>9210000</v>
          </cell>
          <cell r="N1426">
            <v>-9210000</v>
          </cell>
          <cell r="O1426">
            <v>0</v>
          </cell>
        </row>
        <row r="1427">
          <cell r="M1427">
            <v>9000000</v>
          </cell>
          <cell r="N1427">
            <v>0</v>
          </cell>
          <cell r="O1427">
            <v>9000000</v>
          </cell>
        </row>
        <row r="1428">
          <cell r="M1428">
            <v>11200000</v>
          </cell>
          <cell r="N1428">
            <v>-11200000</v>
          </cell>
          <cell r="O1428">
            <v>0</v>
          </cell>
        </row>
        <row r="1429">
          <cell r="M1429">
            <v>26700000</v>
          </cell>
          <cell r="N1429">
            <v>-26700000</v>
          </cell>
          <cell r="O1429">
            <v>0</v>
          </cell>
        </row>
        <row r="1430">
          <cell r="M1430">
            <v>342390800</v>
          </cell>
          <cell r="N1430">
            <v>-342390800</v>
          </cell>
          <cell r="O1430">
            <v>0</v>
          </cell>
        </row>
        <row r="1431">
          <cell r="M1431">
            <v>26171000</v>
          </cell>
          <cell r="N1431">
            <v>-26171000</v>
          </cell>
          <cell r="O1431">
            <v>0</v>
          </cell>
        </row>
        <row r="1432">
          <cell r="M1432">
            <v>7766000</v>
          </cell>
          <cell r="N1432">
            <v>-7766000</v>
          </cell>
          <cell r="O1432">
            <v>0</v>
          </cell>
        </row>
        <row r="1433">
          <cell r="M1433">
            <v>5750000</v>
          </cell>
          <cell r="N1433">
            <v>-5750000</v>
          </cell>
          <cell r="O1433">
            <v>0</v>
          </cell>
        </row>
        <row r="1434">
          <cell r="M1434">
            <v>5700000</v>
          </cell>
          <cell r="N1434">
            <v>-5700000</v>
          </cell>
          <cell r="O1434">
            <v>0</v>
          </cell>
        </row>
        <row r="1435">
          <cell r="M1435">
            <v>1610000000</v>
          </cell>
          <cell r="N1435">
            <v>-1610000000</v>
          </cell>
          <cell r="O1435">
            <v>0</v>
          </cell>
        </row>
        <row r="1436">
          <cell r="M1436">
            <v>53538240</v>
          </cell>
          <cell r="N1436">
            <v>-53538240</v>
          </cell>
          <cell r="O1436">
            <v>0</v>
          </cell>
        </row>
        <row r="1437">
          <cell r="M1437">
            <v>139500000</v>
          </cell>
          <cell r="N1437">
            <v>-139500000</v>
          </cell>
          <cell r="O1437">
            <v>0</v>
          </cell>
        </row>
        <row r="1438">
          <cell r="M1438">
            <v>340000000</v>
          </cell>
          <cell r="N1438">
            <v>-340000000</v>
          </cell>
          <cell r="O1438">
            <v>0</v>
          </cell>
        </row>
        <row r="1439">
          <cell r="M1439">
            <v>30000000</v>
          </cell>
          <cell r="N1439">
            <v>-30000000</v>
          </cell>
          <cell r="O1439">
            <v>0</v>
          </cell>
        </row>
        <row r="1440">
          <cell r="M1440">
            <v>100000000</v>
          </cell>
          <cell r="N1440">
            <v>-100000000</v>
          </cell>
          <cell r="O1440">
            <v>0</v>
          </cell>
        </row>
        <row r="1441">
          <cell r="M1441">
            <v>35000000</v>
          </cell>
          <cell r="N1441">
            <v>-35000000</v>
          </cell>
          <cell r="O1441">
            <v>0</v>
          </cell>
        </row>
        <row r="1442">
          <cell r="M1442">
            <v>25000000</v>
          </cell>
          <cell r="N1442">
            <v>-25000000</v>
          </cell>
          <cell r="O1442">
            <v>0</v>
          </cell>
        </row>
        <row r="1443">
          <cell r="M1443">
            <v>70000000</v>
          </cell>
          <cell r="N1443">
            <v>-70000000</v>
          </cell>
          <cell r="O1443">
            <v>0</v>
          </cell>
        </row>
        <row r="1444">
          <cell r="M1444">
            <v>1282000000</v>
          </cell>
          <cell r="N1444">
            <v>-1075000000</v>
          </cell>
          <cell r="O1444">
            <v>207000000</v>
          </cell>
        </row>
        <row r="1445">
          <cell r="M1445">
            <v>280000000</v>
          </cell>
          <cell r="N1445">
            <v>-280000000</v>
          </cell>
          <cell r="O1445">
            <v>0</v>
          </cell>
        </row>
        <row r="1446">
          <cell r="M1446">
            <v>35000000</v>
          </cell>
          <cell r="N1446">
            <v>-35000000</v>
          </cell>
          <cell r="O1446">
            <v>0</v>
          </cell>
        </row>
        <row r="1447">
          <cell r="M1447">
            <v>100000000</v>
          </cell>
          <cell r="N1447">
            <v>-100000000</v>
          </cell>
          <cell r="O1447">
            <v>0</v>
          </cell>
        </row>
        <row r="1448">
          <cell r="M1448">
            <v>200000000</v>
          </cell>
          <cell r="N1448">
            <v>-200000000</v>
          </cell>
          <cell r="O1448">
            <v>0</v>
          </cell>
        </row>
        <row r="1449">
          <cell r="M1449">
            <v>27000000</v>
          </cell>
          <cell r="N1449">
            <v>-27000000</v>
          </cell>
          <cell r="O1449">
            <v>0</v>
          </cell>
        </row>
        <row r="1450">
          <cell r="M1450">
            <v>9810000</v>
          </cell>
          <cell r="N1450">
            <v>-9810000</v>
          </cell>
          <cell r="O1450">
            <v>0</v>
          </cell>
        </row>
        <row r="1451">
          <cell r="M1451">
            <v>11920000</v>
          </cell>
          <cell r="N1451">
            <v>-11920000</v>
          </cell>
          <cell r="O1451">
            <v>0</v>
          </cell>
        </row>
        <row r="1452">
          <cell r="M1452">
            <v>9717132</v>
          </cell>
          <cell r="N1452">
            <v>-9717132</v>
          </cell>
          <cell r="O1452">
            <v>0</v>
          </cell>
        </row>
        <row r="1453">
          <cell r="M1453">
            <v>4145000</v>
          </cell>
          <cell r="N1453">
            <v>-4145000</v>
          </cell>
          <cell r="O1453">
            <v>0</v>
          </cell>
        </row>
        <row r="1454">
          <cell r="M1454">
            <v>6525000</v>
          </cell>
          <cell r="N1454">
            <v>-6525000</v>
          </cell>
          <cell r="O1454">
            <v>0</v>
          </cell>
        </row>
        <row r="1455">
          <cell r="M1455">
            <v>3000000</v>
          </cell>
          <cell r="N1455">
            <v>-3000000</v>
          </cell>
          <cell r="O1455">
            <v>0</v>
          </cell>
        </row>
        <row r="1456">
          <cell r="M1456">
            <v>34000000</v>
          </cell>
          <cell r="N1456">
            <v>-34000000</v>
          </cell>
          <cell r="O1456">
            <v>0</v>
          </cell>
        </row>
        <row r="1457">
          <cell r="M1457">
            <v>60000000</v>
          </cell>
          <cell r="N1457">
            <v>-60000000</v>
          </cell>
          <cell r="O1457">
            <v>0</v>
          </cell>
        </row>
        <row r="1458">
          <cell r="M1458">
            <v>50000000</v>
          </cell>
          <cell r="N1458">
            <v>-50000000</v>
          </cell>
          <cell r="O1458">
            <v>0</v>
          </cell>
        </row>
        <row r="1459">
          <cell r="M1459">
            <v>30000000</v>
          </cell>
          <cell r="N1459">
            <v>-30000000</v>
          </cell>
          <cell r="O1459">
            <v>0</v>
          </cell>
        </row>
        <row r="1460">
          <cell r="M1460">
            <v>5930000</v>
          </cell>
          <cell r="N1460">
            <v>-5930000</v>
          </cell>
          <cell r="O1460">
            <v>0</v>
          </cell>
        </row>
        <row r="1461">
          <cell r="M1461">
            <v>10000000</v>
          </cell>
          <cell r="N1461">
            <v>-10000000</v>
          </cell>
          <cell r="O1461">
            <v>0</v>
          </cell>
        </row>
        <row r="1462">
          <cell r="M1462">
            <v>37500000</v>
          </cell>
          <cell r="N1462">
            <v>-37500000</v>
          </cell>
          <cell r="O1462">
            <v>0</v>
          </cell>
        </row>
        <row r="1463">
          <cell r="M1463">
            <v>60000000</v>
          </cell>
          <cell r="N1463">
            <v>-60000000</v>
          </cell>
          <cell r="O1463">
            <v>0</v>
          </cell>
        </row>
        <row r="1464">
          <cell r="M1464">
            <v>30000000</v>
          </cell>
          <cell r="N1464">
            <v>-30000000</v>
          </cell>
          <cell r="O1464">
            <v>0</v>
          </cell>
        </row>
        <row r="1465">
          <cell r="M1465">
            <v>150000000</v>
          </cell>
          <cell r="N1465">
            <v>-150000000</v>
          </cell>
          <cell r="O1465">
            <v>0</v>
          </cell>
        </row>
        <row r="1466">
          <cell r="M1466">
            <v>35850000</v>
          </cell>
          <cell r="N1466">
            <v>-28350000</v>
          </cell>
          <cell r="O1466">
            <v>7500000</v>
          </cell>
        </row>
        <row r="1467">
          <cell r="M1467">
            <v>30000000</v>
          </cell>
          <cell r="N1467">
            <v>-30000000</v>
          </cell>
          <cell r="O1467">
            <v>0</v>
          </cell>
        </row>
        <row r="1468">
          <cell r="M1468">
            <v>100000000</v>
          </cell>
          <cell r="N1468">
            <v>-100000000</v>
          </cell>
          <cell r="O1468">
            <v>0</v>
          </cell>
        </row>
        <row r="1469">
          <cell r="M1469">
            <v>100000000</v>
          </cell>
          <cell r="N1469">
            <v>-100000000</v>
          </cell>
          <cell r="O1469">
            <v>0</v>
          </cell>
        </row>
        <row r="1470">
          <cell r="M1470">
            <v>4800000</v>
          </cell>
          <cell r="N1470">
            <v>-4800000</v>
          </cell>
          <cell r="O1470">
            <v>0</v>
          </cell>
        </row>
        <row r="1471">
          <cell r="M1471">
            <v>23400000</v>
          </cell>
          <cell r="N1471">
            <v>-7000000</v>
          </cell>
          <cell r="O1471">
            <v>16400000</v>
          </cell>
        </row>
        <row r="1472">
          <cell r="M1472">
            <v>487700000</v>
          </cell>
          <cell r="N1472">
            <v>-487700000</v>
          </cell>
          <cell r="O1472">
            <v>0</v>
          </cell>
        </row>
        <row r="1473">
          <cell r="M1473">
            <v>4200000</v>
          </cell>
          <cell r="N1473">
            <v>0</v>
          </cell>
          <cell r="O1473">
            <v>4200000</v>
          </cell>
        </row>
        <row r="1474">
          <cell r="M1474">
            <v>1350000</v>
          </cell>
          <cell r="N1474">
            <v>-1350000</v>
          </cell>
          <cell r="O1474">
            <v>0</v>
          </cell>
        </row>
        <row r="1475">
          <cell r="M1475">
            <v>94350000</v>
          </cell>
          <cell r="N1475">
            <v>-94350000</v>
          </cell>
          <cell r="O1475">
            <v>0</v>
          </cell>
        </row>
        <row r="1476">
          <cell r="M1476">
            <v>6000000</v>
          </cell>
          <cell r="N1476">
            <v>-6000000</v>
          </cell>
          <cell r="O1476">
            <v>0</v>
          </cell>
        </row>
        <row r="1477">
          <cell r="M1477">
            <v>50000000</v>
          </cell>
          <cell r="N1477">
            <v>-50000000</v>
          </cell>
          <cell r="O1477">
            <v>0</v>
          </cell>
        </row>
        <row r="1478">
          <cell r="M1478">
            <v>3000000</v>
          </cell>
          <cell r="N1478">
            <v>-3000000</v>
          </cell>
          <cell r="O1478">
            <v>0</v>
          </cell>
        </row>
        <row r="1479">
          <cell r="M1479">
            <v>71449500</v>
          </cell>
          <cell r="N1479">
            <v>-71449500</v>
          </cell>
          <cell r="O1479">
            <v>0</v>
          </cell>
        </row>
        <row r="1480">
          <cell r="M1480">
            <v>13227000</v>
          </cell>
          <cell r="N1480">
            <v>-13227000</v>
          </cell>
          <cell r="O1480">
            <v>0</v>
          </cell>
        </row>
        <row r="1481">
          <cell r="M1481">
            <v>9900000</v>
          </cell>
          <cell r="N1481">
            <v>-9900000</v>
          </cell>
          <cell r="O1481">
            <v>0</v>
          </cell>
        </row>
        <row r="1482">
          <cell r="M1482">
            <v>80000000</v>
          </cell>
          <cell r="N1482">
            <v>-80000000</v>
          </cell>
          <cell r="O1482">
            <v>0</v>
          </cell>
        </row>
        <row r="1483">
          <cell r="M1483">
            <v>12000000</v>
          </cell>
          <cell r="N1483">
            <v>-12000000</v>
          </cell>
          <cell r="O1483">
            <v>0</v>
          </cell>
        </row>
        <row r="1484">
          <cell r="M1484">
            <v>13300000</v>
          </cell>
          <cell r="N1484">
            <v>0</v>
          </cell>
          <cell r="O1484">
            <v>13300000</v>
          </cell>
        </row>
        <row r="1485">
          <cell r="M1485">
            <v>31000000</v>
          </cell>
          <cell r="N1485">
            <v>-31000000</v>
          </cell>
          <cell r="O1485">
            <v>0</v>
          </cell>
        </row>
        <row r="1486">
          <cell r="M1486">
            <v>21859500</v>
          </cell>
          <cell r="N1486">
            <v>-21859500</v>
          </cell>
          <cell r="O1486">
            <v>0</v>
          </cell>
        </row>
        <row r="1487">
          <cell r="M1487">
            <v>35000000</v>
          </cell>
          <cell r="N1487">
            <v>-35000000</v>
          </cell>
          <cell r="O1487">
            <v>0</v>
          </cell>
        </row>
        <row r="1488">
          <cell r="M1488">
            <v>10000000</v>
          </cell>
          <cell r="N1488">
            <v>-10000000</v>
          </cell>
          <cell r="O1488">
            <v>0</v>
          </cell>
        </row>
        <row r="1489">
          <cell r="M1489">
            <v>10000000</v>
          </cell>
          <cell r="N1489">
            <v>-10000000</v>
          </cell>
          <cell r="O1489">
            <v>0</v>
          </cell>
        </row>
        <row r="1490">
          <cell r="M1490">
            <v>2800000</v>
          </cell>
          <cell r="N1490">
            <v>-2800000</v>
          </cell>
          <cell r="O1490">
            <v>0</v>
          </cell>
        </row>
        <row r="1491">
          <cell r="M1491">
            <v>8860000</v>
          </cell>
          <cell r="N1491">
            <v>-8860000</v>
          </cell>
          <cell r="O1491">
            <v>0</v>
          </cell>
        </row>
        <row r="1492">
          <cell r="M1492">
            <v>30000000</v>
          </cell>
          <cell r="N1492">
            <v>-30000000</v>
          </cell>
          <cell r="O1492">
            <v>0</v>
          </cell>
        </row>
        <row r="1493">
          <cell r="M1493">
            <v>5800000</v>
          </cell>
          <cell r="N1493">
            <v>-5800000</v>
          </cell>
          <cell r="O1493">
            <v>0</v>
          </cell>
        </row>
        <row r="1494">
          <cell r="M1494">
            <v>7000000</v>
          </cell>
          <cell r="N1494">
            <v>-7000000</v>
          </cell>
          <cell r="O1494">
            <v>0</v>
          </cell>
        </row>
        <row r="1495">
          <cell r="M1495">
            <v>8120000</v>
          </cell>
          <cell r="N1495">
            <v>-8120000</v>
          </cell>
          <cell r="O1495">
            <v>0</v>
          </cell>
        </row>
        <row r="1496">
          <cell r="M1496">
            <v>8300000</v>
          </cell>
          <cell r="N1496">
            <v>-8300000</v>
          </cell>
          <cell r="O1496">
            <v>0</v>
          </cell>
        </row>
        <row r="1497">
          <cell r="M1497">
            <v>3213000</v>
          </cell>
          <cell r="N1497">
            <v>-3213000</v>
          </cell>
          <cell r="O1497">
            <v>0</v>
          </cell>
        </row>
        <row r="1498">
          <cell r="M1498">
            <v>6960000</v>
          </cell>
          <cell r="N1498">
            <v>-6960000</v>
          </cell>
          <cell r="O1498">
            <v>0</v>
          </cell>
        </row>
        <row r="1499">
          <cell r="M1499">
            <v>460000000</v>
          </cell>
          <cell r="N1499">
            <v>-460000000</v>
          </cell>
          <cell r="O1499">
            <v>0</v>
          </cell>
        </row>
        <row r="1500">
          <cell r="M1500">
            <v>2970000</v>
          </cell>
          <cell r="N1500">
            <v>-2970000</v>
          </cell>
          <cell r="O1500">
            <v>0</v>
          </cell>
        </row>
        <row r="1501">
          <cell r="M1501">
            <v>4350000</v>
          </cell>
          <cell r="N1501">
            <v>-4350000</v>
          </cell>
          <cell r="O1501">
            <v>0</v>
          </cell>
        </row>
        <row r="1502">
          <cell r="M1502">
            <v>12348338</v>
          </cell>
          <cell r="N1502">
            <v>-12348338</v>
          </cell>
          <cell r="O1502">
            <v>0</v>
          </cell>
        </row>
        <row r="1503">
          <cell r="M1503">
            <v>35000000</v>
          </cell>
          <cell r="N1503">
            <v>0</v>
          </cell>
          <cell r="O1503">
            <v>35000000</v>
          </cell>
        </row>
        <row r="1504">
          <cell r="M1504">
            <v>50000000</v>
          </cell>
          <cell r="N1504">
            <v>-50000000</v>
          </cell>
          <cell r="O1504">
            <v>0</v>
          </cell>
        </row>
        <row r="1505">
          <cell r="M1505">
            <v>10600000</v>
          </cell>
          <cell r="N1505">
            <v>-10600000</v>
          </cell>
          <cell r="O1505">
            <v>0</v>
          </cell>
        </row>
        <row r="1506">
          <cell r="M1506">
            <v>8076900</v>
          </cell>
          <cell r="N1506">
            <v>-8076900</v>
          </cell>
          <cell r="O1506">
            <v>0</v>
          </cell>
        </row>
        <row r="1507">
          <cell r="M1507">
            <v>85170703</v>
          </cell>
          <cell r="N1507">
            <v>-85170703</v>
          </cell>
          <cell r="O1507">
            <v>0</v>
          </cell>
        </row>
        <row r="1508">
          <cell r="M1508">
            <v>110000000</v>
          </cell>
          <cell r="N1508">
            <v>-110000000</v>
          </cell>
          <cell r="O1508">
            <v>0</v>
          </cell>
        </row>
        <row r="1509">
          <cell r="M1509">
            <v>35000000</v>
          </cell>
          <cell r="N1509">
            <v>-35000000</v>
          </cell>
          <cell r="O1509">
            <v>0</v>
          </cell>
        </row>
        <row r="1510">
          <cell r="M1510">
            <v>9827440</v>
          </cell>
          <cell r="N1510">
            <v>-9827440</v>
          </cell>
          <cell r="O1510">
            <v>0</v>
          </cell>
        </row>
        <row r="1511">
          <cell r="M1511">
            <v>14000000</v>
          </cell>
          <cell r="N1511">
            <v>0</v>
          </cell>
          <cell r="O1511">
            <v>14000000</v>
          </cell>
        </row>
        <row r="1512">
          <cell r="M1512">
            <v>50000000</v>
          </cell>
          <cell r="N1512">
            <v>-50000000</v>
          </cell>
          <cell r="O1512">
            <v>0</v>
          </cell>
        </row>
        <row r="1513">
          <cell r="M1513">
            <v>20683700</v>
          </cell>
          <cell r="N1513">
            <v>0</v>
          </cell>
          <cell r="O1513">
            <v>20683700</v>
          </cell>
        </row>
        <row r="1514">
          <cell r="M1514">
            <v>1754900</v>
          </cell>
          <cell r="N1514">
            <v>-1754900</v>
          </cell>
          <cell r="O1514">
            <v>0</v>
          </cell>
        </row>
        <row r="1515">
          <cell r="M1515">
            <v>240000000</v>
          </cell>
          <cell r="N1515">
            <v>-240000000</v>
          </cell>
          <cell r="O1515">
            <v>0</v>
          </cell>
        </row>
        <row r="1516">
          <cell r="M1516">
            <v>120000000</v>
          </cell>
          <cell r="N1516">
            <v>-120000000</v>
          </cell>
          <cell r="O1516">
            <v>0</v>
          </cell>
        </row>
        <row r="1517">
          <cell r="M1517">
            <v>360564000</v>
          </cell>
          <cell r="N1517">
            <v>-360564000</v>
          </cell>
          <cell r="O1517">
            <v>0</v>
          </cell>
        </row>
        <row r="1518">
          <cell r="M1518">
            <v>15042000</v>
          </cell>
          <cell r="N1518">
            <v>-15042000</v>
          </cell>
          <cell r="O1518">
            <v>0</v>
          </cell>
        </row>
        <row r="1519">
          <cell r="M1519">
            <v>91560000</v>
          </cell>
          <cell r="N1519">
            <v>0</v>
          </cell>
          <cell r="O1519">
            <v>91560000</v>
          </cell>
        </row>
        <row r="1520">
          <cell r="M1520">
            <v>76300000</v>
          </cell>
          <cell r="N1520">
            <v>-76300000</v>
          </cell>
          <cell r="O1520">
            <v>0</v>
          </cell>
        </row>
        <row r="1521">
          <cell r="M1521">
            <v>13780000</v>
          </cell>
          <cell r="N1521">
            <v>-13780000</v>
          </cell>
          <cell r="O1521">
            <v>0</v>
          </cell>
        </row>
        <row r="1522">
          <cell r="M1522">
            <v>59950000</v>
          </cell>
          <cell r="N1522">
            <v>-59950000</v>
          </cell>
          <cell r="O1522">
            <v>0</v>
          </cell>
        </row>
        <row r="1523">
          <cell r="M1523">
            <v>3840000</v>
          </cell>
          <cell r="N1523">
            <v>-3840000</v>
          </cell>
          <cell r="O1523">
            <v>0</v>
          </cell>
        </row>
        <row r="1524">
          <cell r="M1524">
            <v>28000000</v>
          </cell>
          <cell r="N1524">
            <v>0</v>
          </cell>
          <cell r="O1524">
            <v>28000000</v>
          </cell>
        </row>
        <row r="1525">
          <cell r="M1525">
            <v>37400000</v>
          </cell>
          <cell r="N1525">
            <v>-37400000</v>
          </cell>
          <cell r="O1525">
            <v>0</v>
          </cell>
        </row>
        <row r="1526">
          <cell r="M1526">
            <v>42000000</v>
          </cell>
          <cell r="N1526">
            <v>-42000000</v>
          </cell>
          <cell r="O1526">
            <v>0</v>
          </cell>
        </row>
        <row r="1527">
          <cell r="M1527">
            <v>22340000</v>
          </cell>
          <cell r="N1527">
            <v>-22340000</v>
          </cell>
          <cell r="O1527">
            <v>0</v>
          </cell>
        </row>
        <row r="1528">
          <cell r="M1528">
            <v>35681560</v>
          </cell>
          <cell r="N1528">
            <v>-35681560</v>
          </cell>
          <cell r="O1528">
            <v>0</v>
          </cell>
        </row>
        <row r="1529">
          <cell r="M1529">
            <v>18000000</v>
          </cell>
          <cell r="N1529">
            <v>0</v>
          </cell>
          <cell r="O1529">
            <v>18000000</v>
          </cell>
        </row>
        <row r="1530">
          <cell r="M1530">
            <v>7290000</v>
          </cell>
          <cell r="N1530">
            <v>0</v>
          </cell>
          <cell r="O1530">
            <v>7290000</v>
          </cell>
        </row>
        <row r="1531">
          <cell r="M1531">
            <v>199000000</v>
          </cell>
          <cell r="N1531">
            <v>0</v>
          </cell>
          <cell r="O1531">
            <v>199000000</v>
          </cell>
        </row>
        <row r="1532">
          <cell r="M1532">
            <v>28620000</v>
          </cell>
          <cell r="N1532">
            <v>-28620000</v>
          </cell>
          <cell r="O1532">
            <v>0</v>
          </cell>
        </row>
        <row r="1533">
          <cell r="M1533">
            <v>39076500</v>
          </cell>
          <cell r="N1533">
            <v>-39076500</v>
          </cell>
          <cell r="O1533">
            <v>0</v>
          </cell>
        </row>
        <row r="1534">
          <cell r="M1534">
            <v>53950000</v>
          </cell>
          <cell r="N1534">
            <v>-53950000</v>
          </cell>
          <cell r="O1534">
            <v>0</v>
          </cell>
        </row>
        <row r="1535">
          <cell r="M1535">
            <v>550215105</v>
          </cell>
          <cell r="N1535">
            <v>0</v>
          </cell>
          <cell r="O1535">
            <v>550215105</v>
          </cell>
        </row>
        <row r="1536">
          <cell r="M1536">
            <v>145013600</v>
          </cell>
          <cell r="N1536">
            <v>-145013600</v>
          </cell>
          <cell r="O1536">
            <v>0</v>
          </cell>
        </row>
        <row r="1537">
          <cell r="L1537">
            <v>41920000</v>
          </cell>
          <cell r="M1537">
            <v>0</v>
          </cell>
          <cell r="N1537">
            <v>0</v>
          </cell>
          <cell r="O1537">
            <v>41920000</v>
          </cell>
        </row>
        <row r="1538">
          <cell r="L1538">
            <v>33340000</v>
          </cell>
          <cell r="M1538">
            <v>38470000</v>
          </cell>
          <cell r="N1538">
            <v>0</v>
          </cell>
          <cell r="O1538">
            <v>71810000</v>
          </cell>
        </row>
        <row r="1539">
          <cell r="L1539">
            <v>31822500</v>
          </cell>
          <cell r="M1539">
            <v>0</v>
          </cell>
          <cell r="N1539">
            <v>0</v>
          </cell>
          <cell r="O1539">
            <v>31822500</v>
          </cell>
        </row>
        <row r="1540">
          <cell r="L1540">
            <v>25009000</v>
          </cell>
          <cell r="M1540">
            <v>0</v>
          </cell>
          <cell r="N1540">
            <v>0</v>
          </cell>
          <cell r="O1540">
            <v>25009000</v>
          </cell>
        </row>
        <row r="1541">
          <cell r="L1541">
            <v>12000000</v>
          </cell>
          <cell r="M1541">
            <v>0</v>
          </cell>
          <cell r="N1541">
            <v>0</v>
          </cell>
          <cell r="O1541">
            <v>12000000</v>
          </cell>
        </row>
        <row r="1542">
          <cell r="M1542">
            <v>1404000</v>
          </cell>
          <cell r="N1542">
            <v>-1404000</v>
          </cell>
          <cell r="O1542">
            <v>0</v>
          </cell>
        </row>
        <row r="1543">
          <cell r="M1543">
            <v>6922979209</v>
          </cell>
          <cell r="N1543">
            <v>-6922979209</v>
          </cell>
          <cell r="O1543">
            <v>0</v>
          </cell>
        </row>
        <row r="1544">
          <cell r="M1544">
            <v>1000000</v>
          </cell>
          <cell r="N1544">
            <v>0</v>
          </cell>
          <cell r="O1544">
            <v>1000000</v>
          </cell>
        </row>
        <row r="1545">
          <cell r="L1545">
            <v>8410000</v>
          </cell>
          <cell r="M1545">
            <v>0</v>
          </cell>
          <cell r="N1545">
            <v>0</v>
          </cell>
          <cell r="O1545">
            <v>8410000</v>
          </cell>
        </row>
        <row r="1546">
          <cell r="L1546">
            <v>4618600</v>
          </cell>
          <cell r="M1546">
            <v>0</v>
          </cell>
          <cell r="N1546">
            <v>0</v>
          </cell>
          <cell r="O1546">
            <v>4618600</v>
          </cell>
        </row>
        <row r="1547">
          <cell r="L1547">
            <v>-4550229877</v>
          </cell>
          <cell r="M1547">
            <v>0</v>
          </cell>
          <cell r="N1547">
            <v>-361101846</v>
          </cell>
          <cell r="O1547">
            <v>-4911331723</v>
          </cell>
        </row>
        <row r="1548">
          <cell r="L1548">
            <v>-25668018998</v>
          </cell>
          <cell r="M1548">
            <v>0</v>
          </cell>
          <cell r="N1548">
            <v>-7537941301</v>
          </cell>
          <cell r="O1548">
            <v>-33205960299</v>
          </cell>
        </row>
        <row r="1549">
          <cell r="L1549">
            <v>-163800607</v>
          </cell>
          <cell r="M1549">
            <v>0</v>
          </cell>
          <cell r="N1549">
            <v>-49486527</v>
          </cell>
          <cell r="O1549">
            <v>-213287134</v>
          </cell>
        </row>
        <row r="1550">
          <cell r="L1550">
            <v>-220143449</v>
          </cell>
          <cell r="M1550">
            <v>0</v>
          </cell>
          <cell r="N1550">
            <v>-65688161</v>
          </cell>
          <cell r="O1550">
            <v>-285831610</v>
          </cell>
        </row>
        <row r="1551">
          <cell r="L1551">
            <v>-427051836</v>
          </cell>
          <cell r="M1551">
            <v>0</v>
          </cell>
          <cell r="N1551">
            <v>-85169395</v>
          </cell>
          <cell r="O1551">
            <v>-512221231</v>
          </cell>
        </row>
        <row r="1552">
          <cell r="L1552">
            <v>-19235940</v>
          </cell>
          <cell r="M1552">
            <v>0</v>
          </cell>
          <cell r="N1552">
            <v>-4419592</v>
          </cell>
          <cell r="O1552">
            <v>-23655532</v>
          </cell>
        </row>
        <row r="1553">
          <cell r="L1553">
            <v>-31822500</v>
          </cell>
          <cell r="M1553">
            <v>0</v>
          </cell>
          <cell r="N1553">
            <v>0</v>
          </cell>
          <cell r="O1553">
            <v>-31822500</v>
          </cell>
        </row>
        <row r="1554">
          <cell r="M1554">
            <v>43398483679</v>
          </cell>
          <cell r="N1554">
            <v>-43402970090</v>
          </cell>
          <cell r="O1554">
            <v>-4486411</v>
          </cell>
        </row>
        <row r="1555">
          <cell r="L1555">
            <v>-6400000000</v>
          </cell>
          <cell r="M1555">
            <v>10588700997</v>
          </cell>
          <cell r="N1555">
            <v>-4188700997</v>
          </cell>
          <cell r="O1555">
            <v>0</v>
          </cell>
        </row>
        <row r="1556">
          <cell r="M1556">
            <v>334000000</v>
          </cell>
          <cell r="N1556">
            <v>-379679000</v>
          </cell>
          <cell r="O1556">
            <v>-45679000</v>
          </cell>
        </row>
        <row r="1557">
          <cell r="M1557">
            <v>4500000000</v>
          </cell>
          <cell r="N1557">
            <v>-4500000000</v>
          </cell>
          <cell r="O1557">
            <v>0</v>
          </cell>
        </row>
        <row r="1558">
          <cell r="M1558">
            <v>12950000000</v>
          </cell>
          <cell r="N1558">
            <v>-12950000000</v>
          </cell>
          <cell r="O1558">
            <v>0</v>
          </cell>
        </row>
        <row r="1559">
          <cell r="M1559">
            <v>8006114</v>
          </cell>
          <cell r="N1559">
            <v>-8006114</v>
          </cell>
          <cell r="O1559">
            <v>0</v>
          </cell>
        </row>
        <row r="1560">
          <cell r="M1560">
            <v>87200000</v>
          </cell>
          <cell r="N1560">
            <v>-87200000</v>
          </cell>
          <cell r="O1560">
            <v>0</v>
          </cell>
        </row>
        <row r="1561">
          <cell r="L1561">
            <v>-1071000</v>
          </cell>
          <cell r="M1561">
            <v>519118500</v>
          </cell>
          <cell r="N1561">
            <v>-518047500</v>
          </cell>
          <cell r="O1561">
            <v>0</v>
          </cell>
        </row>
        <row r="1562">
          <cell r="L1562">
            <v>-5124600</v>
          </cell>
          <cell r="M1562">
            <v>339827527</v>
          </cell>
          <cell r="N1562">
            <v>-334702927</v>
          </cell>
          <cell r="O1562">
            <v>0</v>
          </cell>
        </row>
        <row r="1563">
          <cell r="M1563">
            <v>6995704</v>
          </cell>
          <cell r="N1563">
            <v>-6995704</v>
          </cell>
          <cell r="O1563">
            <v>0</v>
          </cell>
        </row>
        <row r="1564">
          <cell r="M1564">
            <v>7083149</v>
          </cell>
          <cell r="N1564">
            <v>-7083149</v>
          </cell>
          <cell r="O1564">
            <v>0</v>
          </cell>
        </row>
        <row r="1565">
          <cell r="M1565">
            <v>17854502</v>
          </cell>
          <cell r="N1565">
            <v>-17854502</v>
          </cell>
          <cell r="O1565">
            <v>0</v>
          </cell>
        </row>
        <row r="1566">
          <cell r="M1566">
            <v>1300000</v>
          </cell>
          <cell r="N1566">
            <v>-1300000</v>
          </cell>
          <cell r="O1566">
            <v>0</v>
          </cell>
        </row>
        <row r="1567">
          <cell r="M1567">
            <v>4480000</v>
          </cell>
          <cell r="N1567">
            <v>-4480000</v>
          </cell>
          <cell r="O1567">
            <v>0</v>
          </cell>
        </row>
        <row r="1568">
          <cell r="M1568">
            <v>32250668</v>
          </cell>
          <cell r="N1568">
            <v>-32250668</v>
          </cell>
          <cell r="O1568">
            <v>0</v>
          </cell>
        </row>
        <row r="1569">
          <cell r="M1569">
            <v>5733453</v>
          </cell>
          <cell r="N1569">
            <v>-5733453</v>
          </cell>
          <cell r="O1569">
            <v>0</v>
          </cell>
        </row>
        <row r="1570">
          <cell r="M1570">
            <v>8958519</v>
          </cell>
          <cell r="N1570">
            <v>-8958519</v>
          </cell>
          <cell r="O1570">
            <v>0</v>
          </cell>
        </row>
        <row r="1571">
          <cell r="M1571">
            <v>11904797895</v>
          </cell>
          <cell r="N1571">
            <v>-11904797895</v>
          </cell>
          <cell r="O1571">
            <v>0</v>
          </cell>
        </row>
        <row r="1572">
          <cell r="M1572">
            <v>2340000</v>
          </cell>
          <cell r="N1572">
            <v>-2340000</v>
          </cell>
          <cell r="O1572">
            <v>0</v>
          </cell>
        </row>
        <row r="1573">
          <cell r="M1573">
            <v>3852750</v>
          </cell>
          <cell r="N1573">
            <v>-3852750</v>
          </cell>
          <cell r="O1573">
            <v>0</v>
          </cell>
        </row>
        <row r="1574">
          <cell r="M1574">
            <v>42994087</v>
          </cell>
          <cell r="N1574">
            <v>-42994087</v>
          </cell>
          <cell r="O1574">
            <v>0</v>
          </cell>
        </row>
        <row r="1575">
          <cell r="M1575">
            <v>226900596</v>
          </cell>
          <cell r="N1575">
            <v>-226900596</v>
          </cell>
          <cell r="O1575">
            <v>0</v>
          </cell>
        </row>
        <row r="1576">
          <cell r="M1576">
            <v>1980000</v>
          </cell>
          <cell r="N1576">
            <v>-1980000</v>
          </cell>
          <cell r="O1576">
            <v>0</v>
          </cell>
        </row>
        <row r="1577">
          <cell r="M1577">
            <v>1204891174</v>
          </cell>
          <cell r="N1577">
            <v>-1286153402</v>
          </cell>
          <cell r="O1577">
            <v>-81262228</v>
          </cell>
        </row>
        <row r="1578">
          <cell r="M1578">
            <v>41071200</v>
          </cell>
          <cell r="N1578">
            <v>-41071200</v>
          </cell>
          <cell r="O1578">
            <v>0</v>
          </cell>
        </row>
        <row r="1579">
          <cell r="M1579">
            <v>1525291064</v>
          </cell>
          <cell r="N1579">
            <v>-1525291064</v>
          </cell>
          <cell r="O1579">
            <v>0</v>
          </cell>
        </row>
        <row r="1580">
          <cell r="M1580">
            <v>1700000</v>
          </cell>
          <cell r="N1580">
            <v>-1700000</v>
          </cell>
          <cell r="O1580">
            <v>0</v>
          </cell>
        </row>
        <row r="1581">
          <cell r="M1581">
            <v>1516000</v>
          </cell>
          <cell r="N1581">
            <v>-1516000</v>
          </cell>
          <cell r="O1581">
            <v>0</v>
          </cell>
        </row>
        <row r="1582">
          <cell r="M1582">
            <v>12271000</v>
          </cell>
          <cell r="N1582">
            <v>-12271000</v>
          </cell>
          <cell r="O1582">
            <v>0</v>
          </cell>
        </row>
        <row r="1583">
          <cell r="M1583">
            <v>52750000</v>
          </cell>
          <cell r="N1583">
            <v>-52750000</v>
          </cell>
          <cell r="O1583">
            <v>0</v>
          </cell>
        </row>
        <row r="1584">
          <cell r="M1584">
            <v>5872000</v>
          </cell>
          <cell r="N1584">
            <v>-5872000</v>
          </cell>
          <cell r="O1584">
            <v>0</v>
          </cell>
        </row>
        <row r="1585">
          <cell r="M1585">
            <v>3970090</v>
          </cell>
          <cell r="N1585">
            <v>-3970090</v>
          </cell>
          <cell r="O1585">
            <v>0</v>
          </cell>
        </row>
        <row r="1586">
          <cell r="M1586">
            <v>18345000</v>
          </cell>
          <cell r="N1586">
            <v>-18345000</v>
          </cell>
          <cell r="O1586">
            <v>0</v>
          </cell>
        </row>
        <row r="1587">
          <cell r="M1587">
            <v>700000</v>
          </cell>
          <cell r="N1587">
            <v>-700000</v>
          </cell>
          <cell r="O1587">
            <v>0</v>
          </cell>
        </row>
        <row r="1588">
          <cell r="M1588">
            <v>8447500</v>
          </cell>
          <cell r="N1588">
            <v>-8447500</v>
          </cell>
          <cell r="O1588">
            <v>0</v>
          </cell>
        </row>
        <row r="1589">
          <cell r="M1589">
            <v>910000</v>
          </cell>
          <cell r="N1589">
            <v>-910000</v>
          </cell>
          <cell r="O1589">
            <v>0</v>
          </cell>
        </row>
        <row r="1590">
          <cell r="M1590">
            <v>465000</v>
          </cell>
          <cell r="N1590">
            <v>-465000</v>
          </cell>
          <cell r="O1590">
            <v>0</v>
          </cell>
        </row>
        <row r="1591">
          <cell r="M1591">
            <v>850000</v>
          </cell>
          <cell r="N1591">
            <v>-850000</v>
          </cell>
          <cell r="O1591">
            <v>0</v>
          </cell>
        </row>
        <row r="1592">
          <cell r="M1592">
            <v>70020000</v>
          </cell>
          <cell r="N1592">
            <v>-70020000</v>
          </cell>
          <cell r="O1592">
            <v>0</v>
          </cell>
        </row>
        <row r="1593">
          <cell r="M1593">
            <v>31300000</v>
          </cell>
          <cell r="N1593">
            <v>-31300000</v>
          </cell>
          <cell r="O1593">
            <v>0</v>
          </cell>
        </row>
        <row r="1594">
          <cell r="M1594">
            <v>17671380</v>
          </cell>
          <cell r="N1594">
            <v>-17671380</v>
          </cell>
          <cell r="O1594">
            <v>0</v>
          </cell>
        </row>
        <row r="1595">
          <cell r="M1595">
            <v>120118000</v>
          </cell>
          <cell r="N1595">
            <v>-120118000</v>
          </cell>
          <cell r="O1595">
            <v>0</v>
          </cell>
        </row>
        <row r="1596">
          <cell r="M1596">
            <v>81285000</v>
          </cell>
          <cell r="N1596">
            <v>-81285000</v>
          </cell>
          <cell r="O1596">
            <v>0</v>
          </cell>
        </row>
        <row r="1597">
          <cell r="M1597">
            <v>167867964</v>
          </cell>
          <cell r="N1597">
            <v>-167867964</v>
          </cell>
          <cell r="O1597">
            <v>0</v>
          </cell>
        </row>
        <row r="1598">
          <cell r="M1598">
            <v>80381000</v>
          </cell>
          <cell r="N1598">
            <v>-80381000</v>
          </cell>
          <cell r="O1598">
            <v>0</v>
          </cell>
        </row>
        <row r="1599">
          <cell r="M1599">
            <v>580000</v>
          </cell>
          <cell r="N1599">
            <v>-580000</v>
          </cell>
          <cell r="O1599">
            <v>0</v>
          </cell>
        </row>
        <row r="1600">
          <cell r="M1600">
            <v>4247500</v>
          </cell>
          <cell r="N1600">
            <v>-4247500</v>
          </cell>
          <cell r="O1600">
            <v>0</v>
          </cell>
        </row>
        <row r="1601">
          <cell r="M1601">
            <v>6155000</v>
          </cell>
          <cell r="N1601">
            <v>-6155000</v>
          </cell>
          <cell r="O1601">
            <v>0</v>
          </cell>
        </row>
        <row r="1602">
          <cell r="M1602">
            <v>18550000</v>
          </cell>
          <cell r="N1602">
            <v>-18550000</v>
          </cell>
          <cell r="O1602">
            <v>0</v>
          </cell>
        </row>
        <row r="1603">
          <cell r="M1603">
            <v>80000</v>
          </cell>
          <cell r="N1603">
            <v>-80000</v>
          </cell>
          <cell r="O1603">
            <v>0</v>
          </cell>
        </row>
        <row r="1604">
          <cell r="M1604">
            <v>1180315259</v>
          </cell>
          <cell r="N1604">
            <v>-1180315259</v>
          </cell>
          <cell r="O1604">
            <v>0</v>
          </cell>
        </row>
        <row r="1605">
          <cell r="M1605">
            <v>3120000</v>
          </cell>
          <cell r="N1605">
            <v>-3120000</v>
          </cell>
          <cell r="O1605">
            <v>0</v>
          </cell>
        </row>
        <row r="1606">
          <cell r="M1606">
            <v>200000</v>
          </cell>
          <cell r="N1606">
            <v>-200000</v>
          </cell>
          <cell r="O1606">
            <v>0</v>
          </cell>
        </row>
        <row r="1607">
          <cell r="M1607">
            <v>4520000</v>
          </cell>
          <cell r="N1607">
            <v>-4520000</v>
          </cell>
          <cell r="O1607">
            <v>0</v>
          </cell>
        </row>
        <row r="1608">
          <cell r="M1608">
            <v>13152023</v>
          </cell>
          <cell r="N1608">
            <v>-13152023</v>
          </cell>
          <cell r="O1608">
            <v>0</v>
          </cell>
        </row>
        <row r="1609">
          <cell r="M1609">
            <v>25000000</v>
          </cell>
          <cell r="N1609">
            <v>-25000000</v>
          </cell>
          <cell r="O1609">
            <v>0</v>
          </cell>
        </row>
        <row r="1610">
          <cell r="M1610">
            <v>149196000</v>
          </cell>
          <cell r="N1610">
            <v>-149196000</v>
          </cell>
          <cell r="O1610">
            <v>0</v>
          </cell>
        </row>
        <row r="1611">
          <cell r="M1611">
            <v>5483000</v>
          </cell>
          <cell r="N1611">
            <v>-5483000</v>
          </cell>
          <cell r="O1611">
            <v>0</v>
          </cell>
        </row>
        <row r="1612">
          <cell r="M1612">
            <v>97614080</v>
          </cell>
          <cell r="N1612">
            <v>-97614080</v>
          </cell>
          <cell r="O1612">
            <v>0</v>
          </cell>
        </row>
        <row r="1613">
          <cell r="M1613">
            <v>3364461834</v>
          </cell>
          <cell r="N1613">
            <v>-3374848400</v>
          </cell>
          <cell r="O1613">
            <v>-10386566</v>
          </cell>
        </row>
        <row r="1614">
          <cell r="M1614">
            <v>6950000</v>
          </cell>
          <cell r="N1614">
            <v>-6950000</v>
          </cell>
          <cell r="O1614">
            <v>0</v>
          </cell>
        </row>
        <row r="1615">
          <cell r="M1615">
            <v>2330000</v>
          </cell>
          <cell r="N1615">
            <v>-2330000</v>
          </cell>
          <cell r="O1615">
            <v>0</v>
          </cell>
        </row>
        <row r="1616">
          <cell r="M1616">
            <v>5600000</v>
          </cell>
          <cell r="N1616">
            <v>-5600000</v>
          </cell>
          <cell r="O1616">
            <v>0</v>
          </cell>
        </row>
        <row r="1617">
          <cell r="M1617">
            <v>2430000</v>
          </cell>
          <cell r="N1617">
            <v>-2430000</v>
          </cell>
          <cell r="O1617">
            <v>0</v>
          </cell>
        </row>
        <row r="1618">
          <cell r="M1618">
            <v>6830002</v>
          </cell>
          <cell r="N1618">
            <v>-6830002</v>
          </cell>
          <cell r="O1618">
            <v>0</v>
          </cell>
        </row>
        <row r="1619">
          <cell r="M1619">
            <v>5650000</v>
          </cell>
          <cell r="N1619">
            <v>-5650000</v>
          </cell>
          <cell r="O1619">
            <v>0</v>
          </cell>
        </row>
        <row r="1620">
          <cell r="M1620">
            <v>858000</v>
          </cell>
          <cell r="N1620">
            <v>-858000</v>
          </cell>
          <cell r="O1620">
            <v>0</v>
          </cell>
        </row>
        <row r="1621">
          <cell r="M1621">
            <v>12260000</v>
          </cell>
          <cell r="N1621">
            <v>-12260000</v>
          </cell>
          <cell r="O1621">
            <v>0</v>
          </cell>
        </row>
        <row r="1622">
          <cell r="M1622">
            <v>1635000</v>
          </cell>
          <cell r="N1622">
            <v>-1635000</v>
          </cell>
          <cell r="O1622">
            <v>0</v>
          </cell>
        </row>
        <row r="1623">
          <cell r="M1623">
            <v>415000</v>
          </cell>
          <cell r="N1623">
            <v>-415000</v>
          </cell>
          <cell r="O1623">
            <v>0</v>
          </cell>
        </row>
        <row r="1624">
          <cell r="M1624">
            <v>1900000</v>
          </cell>
          <cell r="N1624">
            <v>-1900000</v>
          </cell>
          <cell r="O1624">
            <v>0</v>
          </cell>
        </row>
        <row r="1625">
          <cell r="M1625">
            <v>55137650</v>
          </cell>
          <cell r="N1625">
            <v>-55137650</v>
          </cell>
          <cell r="O1625">
            <v>0</v>
          </cell>
        </row>
        <row r="1626">
          <cell r="M1626">
            <v>953000</v>
          </cell>
          <cell r="N1626">
            <v>-953000</v>
          </cell>
          <cell r="O1626">
            <v>0</v>
          </cell>
        </row>
        <row r="1627">
          <cell r="M1627">
            <v>1800000</v>
          </cell>
          <cell r="N1627">
            <v>-1800000</v>
          </cell>
          <cell r="O1627">
            <v>0</v>
          </cell>
        </row>
        <row r="1628">
          <cell r="M1628">
            <v>3500000</v>
          </cell>
          <cell r="N1628">
            <v>-3500000</v>
          </cell>
          <cell r="O1628">
            <v>0</v>
          </cell>
        </row>
        <row r="1629">
          <cell r="M1629">
            <v>2003202000</v>
          </cell>
          <cell r="N1629">
            <v>-2003202000</v>
          </cell>
          <cell r="O1629">
            <v>0</v>
          </cell>
        </row>
        <row r="1630">
          <cell r="M1630">
            <v>2880000</v>
          </cell>
          <cell r="N1630">
            <v>-2880000</v>
          </cell>
          <cell r="O1630">
            <v>0</v>
          </cell>
        </row>
        <row r="1631">
          <cell r="M1631">
            <v>2358500</v>
          </cell>
          <cell r="N1631">
            <v>-2358500</v>
          </cell>
          <cell r="O1631">
            <v>0</v>
          </cell>
        </row>
        <row r="1632">
          <cell r="M1632">
            <v>9630000</v>
          </cell>
          <cell r="N1632">
            <v>-9630000</v>
          </cell>
          <cell r="O1632">
            <v>0</v>
          </cell>
        </row>
        <row r="1633">
          <cell r="M1633">
            <v>31500000</v>
          </cell>
          <cell r="N1633">
            <v>-31500000</v>
          </cell>
          <cell r="O1633">
            <v>0</v>
          </cell>
        </row>
        <row r="1634">
          <cell r="M1634">
            <v>1734000</v>
          </cell>
          <cell r="N1634">
            <v>-1734000</v>
          </cell>
          <cell r="O1634">
            <v>0</v>
          </cell>
        </row>
        <row r="1635">
          <cell r="M1635">
            <v>14982567</v>
          </cell>
          <cell r="N1635">
            <v>-14982567</v>
          </cell>
          <cell r="O1635">
            <v>0</v>
          </cell>
        </row>
        <row r="1636">
          <cell r="M1636">
            <v>3166250</v>
          </cell>
          <cell r="N1636">
            <v>-3166250</v>
          </cell>
          <cell r="O1636">
            <v>0</v>
          </cell>
        </row>
        <row r="1637">
          <cell r="M1637">
            <v>375000</v>
          </cell>
          <cell r="N1637">
            <v>-375000</v>
          </cell>
          <cell r="O1637">
            <v>0</v>
          </cell>
        </row>
        <row r="1638">
          <cell r="M1638">
            <v>9640000</v>
          </cell>
          <cell r="N1638">
            <v>-9640000</v>
          </cell>
          <cell r="O1638">
            <v>0</v>
          </cell>
        </row>
        <row r="1639">
          <cell r="M1639">
            <v>3000000</v>
          </cell>
          <cell r="N1639">
            <v>-3000000</v>
          </cell>
          <cell r="O1639">
            <v>0</v>
          </cell>
        </row>
        <row r="1640">
          <cell r="M1640">
            <v>3100000</v>
          </cell>
          <cell r="N1640">
            <v>-3100000</v>
          </cell>
          <cell r="O1640">
            <v>0</v>
          </cell>
        </row>
        <row r="1641">
          <cell r="M1641">
            <v>1250000</v>
          </cell>
          <cell r="N1641">
            <v>-1250000</v>
          </cell>
          <cell r="O1641">
            <v>0</v>
          </cell>
        </row>
        <row r="1642">
          <cell r="M1642">
            <v>5400000</v>
          </cell>
          <cell r="N1642">
            <v>-5400000</v>
          </cell>
          <cell r="O1642">
            <v>0</v>
          </cell>
        </row>
        <row r="1643">
          <cell r="M1643">
            <v>1800000</v>
          </cell>
          <cell r="N1643">
            <v>-1800000</v>
          </cell>
          <cell r="O1643">
            <v>0</v>
          </cell>
        </row>
        <row r="1644">
          <cell r="M1644">
            <v>308000</v>
          </cell>
          <cell r="N1644">
            <v>-308000</v>
          </cell>
          <cell r="O1644">
            <v>0</v>
          </cell>
        </row>
        <row r="1645">
          <cell r="M1645">
            <v>3240000</v>
          </cell>
          <cell r="N1645">
            <v>-3240000</v>
          </cell>
          <cell r="O1645">
            <v>0</v>
          </cell>
        </row>
        <row r="1646">
          <cell r="M1646">
            <v>10800000</v>
          </cell>
          <cell r="N1646">
            <v>-10800000</v>
          </cell>
          <cell r="O1646">
            <v>0</v>
          </cell>
        </row>
        <row r="1647">
          <cell r="M1647">
            <v>1000000</v>
          </cell>
          <cell r="N1647">
            <v>-1000000</v>
          </cell>
          <cell r="O1647">
            <v>0</v>
          </cell>
        </row>
        <row r="1648">
          <cell r="M1648">
            <v>620000</v>
          </cell>
          <cell r="N1648">
            <v>-620000</v>
          </cell>
          <cell r="O1648">
            <v>0</v>
          </cell>
        </row>
        <row r="1649">
          <cell r="M1649">
            <v>1150000</v>
          </cell>
          <cell r="N1649">
            <v>-1150000</v>
          </cell>
          <cell r="O1649">
            <v>0</v>
          </cell>
        </row>
        <row r="1650">
          <cell r="M1650">
            <v>4378000</v>
          </cell>
          <cell r="N1650">
            <v>-4378000</v>
          </cell>
          <cell r="O1650">
            <v>0</v>
          </cell>
        </row>
        <row r="1651">
          <cell r="M1651">
            <v>375000</v>
          </cell>
          <cell r="N1651">
            <v>-375000</v>
          </cell>
          <cell r="O1651">
            <v>0</v>
          </cell>
        </row>
        <row r="1652">
          <cell r="M1652">
            <v>1530000</v>
          </cell>
          <cell r="N1652">
            <v>-1530000</v>
          </cell>
          <cell r="O1652">
            <v>0</v>
          </cell>
        </row>
        <row r="1653">
          <cell r="M1653">
            <v>2250000</v>
          </cell>
          <cell r="N1653">
            <v>-2250000</v>
          </cell>
          <cell r="O1653">
            <v>0</v>
          </cell>
        </row>
        <row r="1654">
          <cell r="M1654">
            <v>2610000</v>
          </cell>
          <cell r="N1654">
            <v>-2610000</v>
          </cell>
          <cell r="O1654">
            <v>0</v>
          </cell>
        </row>
        <row r="1655">
          <cell r="M1655">
            <v>654000</v>
          </cell>
          <cell r="N1655">
            <v>-654000</v>
          </cell>
          <cell r="O1655">
            <v>0</v>
          </cell>
        </row>
        <row r="1656">
          <cell r="M1656">
            <v>240000</v>
          </cell>
          <cell r="N1656">
            <v>-240000</v>
          </cell>
          <cell r="O1656">
            <v>0</v>
          </cell>
        </row>
        <row r="1657">
          <cell r="M1657">
            <v>560000</v>
          </cell>
          <cell r="N1657">
            <v>-560000</v>
          </cell>
          <cell r="O1657">
            <v>0</v>
          </cell>
        </row>
        <row r="1658">
          <cell r="M1658">
            <v>440000</v>
          </cell>
          <cell r="N1658">
            <v>-440000</v>
          </cell>
          <cell r="O1658">
            <v>0</v>
          </cell>
        </row>
        <row r="1659">
          <cell r="M1659">
            <v>3832160</v>
          </cell>
          <cell r="N1659">
            <v>-3832160</v>
          </cell>
          <cell r="O1659">
            <v>0</v>
          </cell>
        </row>
        <row r="1660">
          <cell r="M1660">
            <v>818000000</v>
          </cell>
          <cell r="N1660">
            <v>-818000000</v>
          </cell>
          <cell r="O1660">
            <v>0</v>
          </cell>
        </row>
        <row r="1661">
          <cell r="M1661">
            <v>690000</v>
          </cell>
          <cell r="N1661">
            <v>-690000</v>
          </cell>
          <cell r="O1661">
            <v>0</v>
          </cell>
        </row>
        <row r="1662">
          <cell r="M1662">
            <v>1950000</v>
          </cell>
          <cell r="N1662">
            <v>-1950000</v>
          </cell>
          <cell r="O1662">
            <v>0</v>
          </cell>
        </row>
        <row r="1663">
          <cell r="M1663">
            <v>3086000</v>
          </cell>
          <cell r="N1663">
            <v>-3086000</v>
          </cell>
          <cell r="O1663">
            <v>0</v>
          </cell>
        </row>
        <row r="1664">
          <cell r="M1664">
            <v>3000000</v>
          </cell>
          <cell r="N1664">
            <v>-3000000</v>
          </cell>
          <cell r="O1664">
            <v>0</v>
          </cell>
        </row>
        <row r="1665">
          <cell r="M1665">
            <v>1569600</v>
          </cell>
          <cell r="N1665">
            <v>-1569600</v>
          </cell>
          <cell r="O1665">
            <v>0</v>
          </cell>
        </row>
        <row r="1666">
          <cell r="M1666">
            <v>1250000</v>
          </cell>
          <cell r="N1666">
            <v>-1250000</v>
          </cell>
          <cell r="O1666">
            <v>0</v>
          </cell>
        </row>
        <row r="1667">
          <cell r="M1667">
            <v>16300000</v>
          </cell>
          <cell r="N1667">
            <v>-16300000</v>
          </cell>
          <cell r="O1667">
            <v>0</v>
          </cell>
        </row>
        <row r="1668">
          <cell r="M1668">
            <v>2900000</v>
          </cell>
          <cell r="N1668">
            <v>-2900000</v>
          </cell>
          <cell r="O1668">
            <v>0</v>
          </cell>
        </row>
        <row r="1669">
          <cell r="M1669">
            <v>286259000</v>
          </cell>
          <cell r="N1669">
            <v>-286259000</v>
          </cell>
          <cell r="O1669">
            <v>0</v>
          </cell>
        </row>
        <row r="1670">
          <cell r="M1670">
            <v>16242117</v>
          </cell>
          <cell r="N1670">
            <v>-16242117</v>
          </cell>
          <cell r="O1670">
            <v>0</v>
          </cell>
        </row>
        <row r="1671">
          <cell r="M1671">
            <v>783071732</v>
          </cell>
          <cell r="N1671">
            <v>-783071732</v>
          </cell>
          <cell r="O1671">
            <v>0</v>
          </cell>
        </row>
        <row r="1672">
          <cell r="M1672">
            <v>157500000</v>
          </cell>
          <cell r="N1672">
            <v>-157500000</v>
          </cell>
          <cell r="O1672">
            <v>0</v>
          </cell>
        </row>
        <row r="1673">
          <cell r="M1673">
            <v>101850000</v>
          </cell>
          <cell r="N1673">
            <v>-101850000</v>
          </cell>
          <cell r="O1673">
            <v>0</v>
          </cell>
        </row>
        <row r="1674">
          <cell r="M1674">
            <v>45896188</v>
          </cell>
          <cell r="N1674">
            <v>-45896188</v>
          </cell>
          <cell r="O1674">
            <v>0</v>
          </cell>
        </row>
        <row r="1675">
          <cell r="M1675">
            <v>69785000</v>
          </cell>
          <cell r="N1675">
            <v>-69785000</v>
          </cell>
          <cell r="O1675">
            <v>0</v>
          </cell>
        </row>
        <row r="1676">
          <cell r="M1676">
            <v>2719000</v>
          </cell>
          <cell r="N1676">
            <v>-2719000</v>
          </cell>
          <cell r="O1676">
            <v>0</v>
          </cell>
        </row>
        <row r="1677">
          <cell r="M1677">
            <v>135901000</v>
          </cell>
          <cell r="N1677">
            <v>-135901000</v>
          </cell>
          <cell r="O1677">
            <v>0</v>
          </cell>
        </row>
        <row r="1678">
          <cell r="M1678">
            <v>34900000</v>
          </cell>
          <cell r="N1678">
            <v>-34900000</v>
          </cell>
          <cell r="O1678">
            <v>0</v>
          </cell>
        </row>
        <row r="1679">
          <cell r="M1679">
            <v>117500000</v>
          </cell>
          <cell r="N1679">
            <v>-117500000</v>
          </cell>
          <cell r="O1679">
            <v>0</v>
          </cell>
        </row>
        <row r="1680">
          <cell r="M1680">
            <v>720000</v>
          </cell>
          <cell r="N1680">
            <v>-720000</v>
          </cell>
          <cell r="O1680">
            <v>0</v>
          </cell>
        </row>
        <row r="1681">
          <cell r="M1681">
            <v>47088</v>
          </cell>
          <cell r="N1681">
            <v>-47088</v>
          </cell>
          <cell r="O1681">
            <v>0</v>
          </cell>
        </row>
        <row r="1682">
          <cell r="M1682">
            <v>8431990</v>
          </cell>
          <cell r="N1682">
            <v>-8431990</v>
          </cell>
          <cell r="O1682">
            <v>0</v>
          </cell>
        </row>
        <row r="1683">
          <cell r="M1683">
            <v>8765746</v>
          </cell>
          <cell r="N1683">
            <v>-8765746</v>
          </cell>
          <cell r="O1683">
            <v>0</v>
          </cell>
        </row>
        <row r="1684">
          <cell r="M1684">
            <v>63600000</v>
          </cell>
          <cell r="N1684">
            <v>-63600000</v>
          </cell>
          <cell r="O1684">
            <v>0</v>
          </cell>
        </row>
        <row r="1685">
          <cell r="M1685">
            <v>11611600</v>
          </cell>
          <cell r="N1685">
            <v>-11611600</v>
          </cell>
          <cell r="O1685">
            <v>0</v>
          </cell>
        </row>
        <row r="1686">
          <cell r="M1686">
            <v>9092000</v>
          </cell>
          <cell r="N1686">
            <v>-9092000</v>
          </cell>
          <cell r="O1686">
            <v>0</v>
          </cell>
        </row>
        <row r="1687">
          <cell r="M1687">
            <v>495000</v>
          </cell>
          <cell r="N1687">
            <v>-495000</v>
          </cell>
          <cell r="O1687">
            <v>0</v>
          </cell>
        </row>
        <row r="1688">
          <cell r="M1688">
            <v>62156160</v>
          </cell>
          <cell r="N1688">
            <v>-62156160</v>
          </cell>
          <cell r="O1688">
            <v>0</v>
          </cell>
        </row>
        <row r="1689">
          <cell r="M1689">
            <v>31326000</v>
          </cell>
          <cell r="N1689">
            <v>-31326000</v>
          </cell>
          <cell r="O1689">
            <v>0</v>
          </cell>
        </row>
        <row r="1690">
          <cell r="M1690">
            <v>27602663</v>
          </cell>
          <cell r="N1690">
            <v>-27602663</v>
          </cell>
          <cell r="O1690">
            <v>0</v>
          </cell>
        </row>
        <row r="1691">
          <cell r="M1691">
            <v>95702000</v>
          </cell>
          <cell r="N1691">
            <v>-102142864</v>
          </cell>
          <cell r="O1691">
            <v>-6440864</v>
          </cell>
        </row>
        <row r="1692">
          <cell r="M1692">
            <v>2184461370</v>
          </cell>
          <cell r="N1692">
            <v>-2184461370</v>
          </cell>
          <cell r="O1692">
            <v>0</v>
          </cell>
        </row>
        <row r="1693">
          <cell r="M1693">
            <v>119405990</v>
          </cell>
          <cell r="N1693">
            <v>-119405990</v>
          </cell>
          <cell r="O1693">
            <v>0</v>
          </cell>
        </row>
        <row r="1694">
          <cell r="M1694">
            <v>421700</v>
          </cell>
          <cell r="N1694">
            <v>-421700</v>
          </cell>
          <cell r="O1694">
            <v>0</v>
          </cell>
        </row>
        <row r="1695">
          <cell r="M1695">
            <v>990000</v>
          </cell>
          <cell r="N1695">
            <v>-990000</v>
          </cell>
          <cell r="O1695">
            <v>0</v>
          </cell>
        </row>
        <row r="1696">
          <cell r="M1696">
            <v>1900000</v>
          </cell>
          <cell r="N1696">
            <v>-1900000</v>
          </cell>
          <cell r="O1696">
            <v>0</v>
          </cell>
        </row>
        <row r="1697">
          <cell r="M1697">
            <v>142637400</v>
          </cell>
          <cell r="N1697">
            <v>-142637400</v>
          </cell>
          <cell r="O1697">
            <v>0</v>
          </cell>
        </row>
        <row r="1698">
          <cell r="M1698">
            <v>229554000</v>
          </cell>
          <cell r="N1698">
            <v>-229554000</v>
          </cell>
          <cell r="O1698">
            <v>0</v>
          </cell>
        </row>
        <row r="1699">
          <cell r="M1699">
            <v>6548161000</v>
          </cell>
          <cell r="N1699">
            <v>-6548161000</v>
          </cell>
          <cell r="O1699">
            <v>0</v>
          </cell>
        </row>
        <row r="1700">
          <cell r="M1700">
            <v>420000</v>
          </cell>
          <cell r="N1700">
            <v>-420000</v>
          </cell>
          <cell r="O1700">
            <v>0</v>
          </cell>
        </row>
        <row r="1701">
          <cell r="M1701">
            <v>850000</v>
          </cell>
          <cell r="N1701">
            <v>-850000</v>
          </cell>
          <cell r="O1701">
            <v>0</v>
          </cell>
        </row>
        <row r="1702">
          <cell r="M1702">
            <v>500000</v>
          </cell>
          <cell r="N1702">
            <v>-500000</v>
          </cell>
          <cell r="O1702">
            <v>0</v>
          </cell>
        </row>
        <row r="1703">
          <cell r="M1703">
            <v>16961600</v>
          </cell>
          <cell r="N1703">
            <v>-19663600</v>
          </cell>
          <cell r="O1703">
            <v>-2702000</v>
          </cell>
        </row>
        <row r="1704">
          <cell r="M1704">
            <v>1460000</v>
          </cell>
          <cell r="N1704">
            <v>-1460000</v>
          </cell>
          <cell r="O1704">
            <v>0</v>
          </cell>
        </row>
        <row r="1705">
          <cell r="M1705">
            <v>44912880</v>
          </cell>
          <cell r="N1705">
            <v>-44912880</v>
          </cell>
          <cell r="O1705">
            <v>0</v>
          </cell>
        </row>
        <row r="1706">
          <cell r="M1706">
            <v>21000000</v>
          </cell>
          <cell r="N1706">
            <v>-21000000</v>
          </cell>
          <cell r="O1706">
            <v>0</v>
          </cell>
        </row>
        <row r="1707">
          <cell r="M1707">
            <v>240000</v>
          </cell>
          <cell r="N1707">
            <v>-240000</v>
          </cell>
          <cell r="O1707">
            <v>0</v>
          </cell>
        </row>
        <row r="1708">
          <cell r="M1708">
            <v>1950000</v>
          </cell>
          <cell r="N1708">
            <v>-1950000</v>
          </cell>
          <cell r="O1708">
            <v>0</v>
          </cell>
        </row>
        <row r="1709">
          <cell r="M1709">
            <v>2150000</v>
          </cell>
          <cell r="N1709">
            <v>-2150000</v>
          </cell>
          <cell r="O1709">
            <v>0</v>
          </cell>
        </row>
        <row r="1710">
          <cell r="M1710">
            <v>1400000</v>
          </cell>
          <cell r="N1710">
            <v>-1400000</v>
          </cell>
          <cell r="O1710">
            <v>0</v>
          </cell>
        </row>
        <row r="1711">
          <cell r="M1711">
            <v>2800000</v>
          </cell>
          <cell r="N1711">
            <v>-2800000</v>
          </cell>
          <cell r="O1711">
            <v>0</v>
          </cell>
        </row>
        <row r="1712">
          <cell r="M1712">
            <v>119959</v>
          </cell>
          <cell r="N1712">
            <v>-119959</v>
          </cell>
          <cell r="O1712">
            <v>0</v>
          </cell>
        </row>
        <row r="1713">
          <cell r="M1713">
            <v>1475000</v>
          </cell>
          <cell r="N1713">
            <v>-1475000</v>
          </cell>
          <cell r="O1713">
            <v>0</v>
          </cell>
        </row>
        <row r="1714">
          <cell r="M1714">
            <v>4800000</v>
          </cell>
          <cell r="N1714">
            <v>-4800000</v>
          </cell>
          <cell r="O1714">
            <v>0</v>
          </cell>
        </row>
        <row r="1715">
          <cell r="M1715">
            <v>691757600</v>
          </cell>
          <cell r="N1715">
            <v>-691757600</v>
          </cell>
          <cell r="O1715">
            <v>0</v>
          </cell>
        </row>
        <row r="1716">
          <cell r="M1716">
            <v>0</v>
          </cell>
          <cell r="N1716">
            <v>-400000000</v>
          </cell>
          <cell r="O1716">
            <v>-400000000</v>
          </cell>
        </row>
        <row r="1717">
          <cell r="L1717">
            <v>-4629319</v>
          </cell>
          <cell r="M1717">
            <v>593367197</v>
          </cell>
          <cell r="N1717">
            <v>-603764314</v>
          </cell>
          <cell r="O1717">
            <v>-15026436</v>
          </cell>
        </row>
        <row r="1718">
          <cell r="M1718">
            <v>324608150</v>
          </cell>
          <cell r="N1718">
            <v>-324608150</v>
          </cell>
          <cell r="O1718">
            <v>0</v>
          </cell>
        </row>
        <row r="1719">
          <cell r="L1719">
            <v>-63800673</v>
          </cell>
          <cell r="M1719">
            <v>2775160600</v>
          </cell>
          <cell r="N1719">
            <v>-2823166033</v>
          </cell>
          <cell r="O1719">
            <v>-111806106</v>
          </cell>
        </row>
        <row r="1720">
          <cell r="L1720">
            <v>-562552977</v>
          </cell>
          <cell r="M1720">
            <v>4260386590</v>
          </cell>
          <cell r="N1720">
            <v>-4525308257</v>
          </cell>
          <cell r="O1720">
            <v>-827474644</v>
          </cell>
        </row>
        <row r="1721">
          <cell r="L1721">
            <v>-42469941</v>
          </cell>
          <cell r="M1721">
            <v>873537960</v>
          </cell>
          <cell r="N1721">
            <v>-908675907</v>
          </cell>
          <cell r="O1721">
            <v>-77607888</v>
          </cell>
        </row>
        <row r="1722">
          <cell r="M1722">
            <v>16751739</v>
          </cell>
          <cell r="N1722">
            <v>-16751739</v>
          </cell>
          <cell r="O1722">
            <v>0</v>
          </cell>
        </row>
        <row r="1723">
          <cell r="M1723">
            <v>612540384</v>
          </cell>
          <cell r="N1723">
            <v>-689014374</v>
          </cell>
          <cell r="O1723">
            <v>-76473990</v>
          </cell>
        </row>
        <row r="1724">
          <cell r="M1724">
            <v>3000000000</v>
          </cell>
          <cell r="N1724">
            <v>-4500000000</v>
          </cell>
          <cell r="O1724">
            <v>-1500000000</v>
          </cell>
        </row>
        <row r="1725">
          <cell r="M1725">
            <v>2000000000</v>
          </cell>
          <cell r="N1725">
            <v>-6000000000</v>
          </cell>
          <cell r="O1725">
            <v>-4000000000</v>
          </cell>
        </row>
        <row r="1726">
          <cell r="M1726">
            <v>32555180</v>
          </cell>
          <cell r="N1726">
            <v>-32555180</v>
          </cell>
          <cell r="O1726">
            <v>0</v>
          </cell>
        </row>
        <row r="1727">
          <cell r="M1727">
            <v>92377000</v>
          </cell>
          <cell r="N1727">
            <v>-92377000</v>
          </cell>
          <cell r="O1727">
            <v>0</v>
          </cell>
        </row>
        <row r="1728">
          <cell r="M1728">
            <v>9778000</v>
          </cell>
          <cell r="N1728">
            <v>-9778000</v>
          </cell>
          <cell r="O1728">
            <v>0</v>
          </cell>
        </row>
        <row r="1729">
          <cell r="M1729">
            <v>29257731</v>
          </cell>
          <cell r="N1729">
            <v>-29257731</v>
          </cell>
          <cell r="O1729">
            <v>0</v>
          </cell>
        </row>
        <row r="1730">
          <cell r="M1730">
            <v>45494016</v>
          </cell>
          <cell r="N1730">
            <v>-45494016</v>
          </cell>
          <cell r="O1730">
            <v>0</v>
          </cell>
        </row>
        <row r="1731">
          <cell r="M1731">
            <v>21649484</v>
          </cell>
          <cell r="N1731">
            <v>-34097935</v>
          </cell>
          <cell r="O1731">
            <v>-12448451</v>
          </cell>
        </row>
        <row r="1732">
          <cell r="M1732">
            <v>4000000</v>
          </cell>
          <cell r="N1732">
            <v>-6273333</v>
          </cell>
          <cell r="O1732">
            <v>-2273333</v>
          </cell>
        </row>
        <row r="1733">
          <cell r="M1733">
            <v>3000000000</v>
          </cell>
          <cell r="N1733">
            <v>-3000000000</v>
          </cell>
          <cell r="O1733">
            <v>0</v>
          </cell>
        </row>
        <row r="1734">
          <cell r="M1734">
            <v>147836000</v>
          </cell>
          <cell r="N1734">
            <v>-177114331</v>
          </cell>
          <cell r="O1734">
            <v>-29278331</v>
          </cell>
        </row>
        <row r="1735">
          <cell r="M1735">
            <v>26077319</v>
          </cell>
          <cell r="N1735">
            <v>-26077319</v>
          </cell>
          <cell r="O1735">
            <v>0</v>
          </cell>
        </row>
        <row r="1736">
          <cell r="M1736">
            <v>24127232</v>
          </cell>
          <cell r="N1736">
            <v>-24127232</v>
          </cell>
          <cell r="O1736">
            <v>0</v>
          </cell>
        </row>
        <row r="1737">
          <cell r="M1737">
            <v>25484535</v>
          </cell>
          <cell r="N1737">
            <v>-25484535</v>
          </cell>
          <cell r="O1737">
            <v>0</v>
          </cell>
        </row>
        <row r="1738">
          <cell r="M1738">
            <v>1000000000</v>
          </cell>
          <cell r="N1738">
            <v>-1000000000</v>
          </cell>
          <cell r="O1738">
            <v>0</v>
          </cell>
        </row>
        <row r="1739">
          <cell r="M1739">
            <v>2500000000</v>
          </cell>
          <cell r="N1739">
            <v>-2500000000</v>
          </cell>
          <cell r="O1739">
            <v>0</v>
          </cell>
        </row>
        <row r="1740">
          <cell r="M1740">
            <v>5089297</v>
          </cell>
          <cell r="N1740">
            <v>-5089297</v>
          </cell>
          <cell r="O1740">
            <v>0</v>
          </cell>
        </row>
        <row r="1741">
          <cell r="L1741">
            <v>-40000000</v>
          </cell>
          <cell r="M1741">
            <v>40000000</v>
          </cell>
          <cell r="N1741">
            <v>0</v>
          </cell>
          <cell r="O1741">
            <v>0</v>
          </cell>
        </row>
        <row r="1742">
          <cell r="M1742">
            <v>0</v>
          </cell>
          <cell r="N1742">
            <v>-70000000</v>
          </cell>
          <cell r="O1742">
            <v>-70000000</v>
          </cell>
        </row>
        <row r="1743">
          <cell r="L1743">
            <v>-1000000</v>
          </cell>
          <cell r="M1743">
            <v>1000000</v>
          </cell>
          <cell r="N1743">
            <v>0</v>
          </cell>
          <cell r="O1743">
            <v>0</v>
          </cell>
        </row>
        <row r="1744">
          <cell r="L1744">
            <v>-12447590</v>
          </cell>
          <cell r="M1744">
            <v>12447590</v>
          </cell>
          <cell r="N1744">
            <v>0</v>
          </cell>
          <cell r="O1744">
            <v>0</v>
          </cell>
        </row>
        <row r="1745">
          <cell r="L1745">
            <v>-952131573</v>
          </cell>
          <cell r="M1745">
            <v>954255898</v>
          </cell>
          <cell r="N1745">
            <v>-84389176</v>
          </cell>
          <cell r="O1745">
            <v>-82264851</v>
          </cell>
        </row>
        <row r="1746">
          <cell r="L1746">
            <v>-200000000</v>
          </cell>
          <cell r="M1746">
            <v>200000000</v>
          </cell>
          <cell r="N1746">
            <v>0</v>
          </cell>
          <cell r="O1746">
            <v>0</v>
          </cell>
        </row>
        <row r="1747">
          <cell r="M1747">
            <v>13030000000</v>
          </cell>
          <cell r="N1747">
            <v>-13030000000</v>
          </cell>
          <cell r="O1747">
            <v>0</v>
          </cell>
        </row>
        <row r="1748">
          <cell r="M1748">
            <v>21132500</v>
          </cell>
          <cell r="N1748">
            <v>-21132500</v>
          </cell>
          <cell r="O1748">
            <v>0</v>
          </cell>
        </row>
        <row r="1749">
          <cell r="M1749">
            <v>2370000</v>
          </cell>
          <cell r="N1749">
            <v>-2370000</v>
          </cell>
          <cell r="O1749">
            <v>0</v>
          </cell>
        </row>
        <row r="1750">
          <cell r="M1750">
            <v>37505000</v>
          </cell>
          <cell r="N1750">
            <v>-37505000</v>
          </cell>
          <cell r="O1750">
            <v>0</v>
          </cell>
        </row>
        <row r="1751">
          <cell r="M1751">
            <v>49020000</v>
          </cell>
          <cell r="N1751">
            <v>-49020000</v>
          </cell>
          <cell r="O1751">
            <v>0</v>
          </cell>
        </row>
        <row r="1752">
          <cell r="M1752">
            <v>4680000</v>
          </cell>
          <cell r="N1752">
            <v>-4680000</v>
          </cell>
          <cell r="O1752">
            <v>0</v>
          </cell>
        </row>
        <row r="1753">
          <cell r="M1753">
            <v>50000000</v>
          </cell>
          <cell r="N1753">
            <v>-50000000</v>
          </cell>
          <cell r="O1753">
            <v>0</v>
          </cell>
        </row>
        <row r="1754">
          <cell r="M1754">
            <v>105000000</v>
          </cell>
          <cell r="N1754">
            <v>-255000000</v>
          </cell>
          <cell r="O1754">
            <v>-150000000</v>
          </cell>
        </row>
        <row r="1755">
          <cell r="M1755">
            <v>100000000</v>
          </cell>
          <cell r="N1755">
            <v>-100000000</v>
          </cell>
          <cell r="O1755">
            <v>0</v>
          </cell>
        </row>
        <row r="1756">
          <cell r="M1756">
            <v>60000000</v>
          </cell>
          <cell r="N1756">
            <v>-60000000</v>
          </cell>
          <cell r="O1756">
            <v>0</v>
          </cell>
        </row>
        <row r="1757">
          <cell r="M1757">
            <v>114000000</v>
          </cell>
          <cell r="N1757">
            <v>-114000000</v>
          </cell>
          <cell r="O1757">
            <v>0</v>
          </cell>
        </row>
        <row r="1758">
          <cell r="M1758">
            <v>358471000</v>
          </cell>
          <cell r="N1758">
            <v>-358471000</v>
          </cell>
          <cell r="O1758">
            <v>0</v>
          </cell>
        </row>
        <row r="1759">
          <cell r="M1759">
            <v>65783680</v>
          </cell>
          <cell r="N1759">
            <v>-65783680</v>
          </cell>
          <cell r="O1759">
            <v>0</v>
          </cell>
        </row>
        <row r="1760">
          <cell r="M1760">
            <v>25548510</v>
          </cell>
          <cell r="N1760">
            <v>-25548510</v>
          </cell>
          <cell r="O1760">
            <v>0</v>
          </cell>
        </row>
        <row r="1761">
          <cell r="M1761">
            <v>63560000</v>
          </cell>
          <cell r="N1761">
            <v>-63560000</v>
          </cell>
          <cell r="O1761">
            <v>0</v>
          </cell>
        </row>
        <row r="1762">
          <cell r="M1762">
            <v>35777070</v>
          </cell>
          <cell r="N1762">
            <v>-35777070</v>
          </cell>
          <cell r="O1762">
            <v>0</v>
          </cell>
        </row>
        <row r="1763">
          <cell r="M1763">
            <v>50000000</v>
          </cell>
          <cell r="N1763">
            <v>-50000000</v>
          </cell>
          <cell r="O1763">
            <v>0</v>
          </cell>
        </row>
        <row r="1764">
          <cell r="M1764">
            <v>35572150</v>
          </cell>
          <cell r="N1764">
            <v>-35572150</v>
          </cell>
          <cell r="O1764">
            <v>0</v>
          </cell>
        </row>
        <row r="1765">
          <cell r="M1765">
            <v>37562316</v>
          </cell>
          <cell r="N1765">
            <v>-37562316</v>
          </cell>
          <cell r="O1765">
            <v>0</v>
          </cell>
        </row>
        <row r="1766">
          <cell r="M1766">
            <v>24900000</v>
          </cell>
          <cell r="N1766">
            <v>-24900000</v>
          </cell>
          <cell r="O1766">
            <v>0</v>
          </cell>
        </row>
        <row r="1767">
          <cell r="M1767">
            <v>44791370</v>
          </cell>
          <cell r="N1767">
            <v>-44791370</v>
          </cell>
          <cell r="O1767">
            <v>0</v>
          </cell>
        </row>
        <row r="1768">
          <cell r="M1768">
            <v>50000000</v>
          </cell>
          <cell r="N1768">
            <v>-50000000</v>
          </cell>
          <cell r="O1768">
            <v>0</v>
          </cell>
        </row>
        <row r="1769">
          <cell r="M1769">
            <v>46000000</v>
          </cell>
          <cell r="N1769">
            <v>-46000000</v>
          </cell>
          <cell r="O1769">
            <v>0</v>
          </cell>
        </row>
        <row r="1770">
          <cell r="M1770">
            <v>125000000</v>
          </cell>
          <cell r="N1770">
            <v>-125000000</v>
          </cell>
          <cell r="O1770">
            <v>0</v>
          </cell>
        </row>
        <row r="1771">
          <cell r="M1771">
            <v>34900000</v>
          </cell>
          <cell r="N1771">
            <v>-34900000</v>
          </cell>
          <cell r="O1771">
            <v>0</v>
          </cell>
        </row>
        <row r="1772">
          <cell r="M1772">
            <v>50000000</v>
          </cell>
          <cell r="N1772">
            <v>-50000000</v>
          </cell>
          <cell r="O1772">
            <v>0</v>
          </cell>
        </row>
        <row r="1773">
          <cell r="M1773">
            <v>40000000</v>
          </cell>
          <cell r="N1773">
            <v>-40000000</v>
          </cell>
          <cell r="O1773">
            <v>0</v>
          </cell>
        </row>
        <row r="1774">
          <cell r="M1774">
            <v>44185330</v>
          </cell>
          <cell r="N1774">
            <v>-44185330</v>
          </cell>
          <cell r="O1774">
            <v>0</v>
          </cell>
        </row>
        <row r="1775">
          <cell r="M1775">
            <v>30000000</v>
          </cell>
          <cell r="N1775">
            <v>-30000000</v>
          </cell>
          <cell r="O1775">
            <v>0</v>
          </cell>
        </row>
        <row r="1776">
          <cell r="M1776">
            <v>21931000</v>
          </cell>
          <cell r="N1776">
            <v>-21931000</v>
          </cell>
          <cell r="O1776">
            <v>0</v>
          </cell>
        </row>
        <row r="1777">
          <cell r="M1777">
            <v>45000000</v>
          </cell>
          <cell r="N1777">
            <v>-45000000</v>
          </cell>
          <cell r="O1777">
            <v>0</v>
          </cell>
        </row>
        <row r="1778">
          <cell r="M1778">
            <v>30000000</v>
          </cell>
          <cell r="N1778">
            <v>-30000000</v>
          </cell>
          <cell r="O1778">
            <v>0</v>
          </cell>
        </row>
        <row r="1779">
          <cell r="M1779">
            <v>2222674100</v>
          </cell>
          <cell r="N1779">
            <v>-2222674100</v>
          </cell>
          <cell r="O1779">
            <v>0</v>
          </cell>
        </row>
        <row r="1780">
          <cell r="M1780">
            <v>53655250</v>
          </cell>
          <cell r="N1780">
            <v>-53655250</v>
          </cell>
          <cell r="O1780">
            <v>0</v>
          </cell>
        </row>
        <row r="1781">
          <cell r="M1781">
            <v>20000000</v>
          </cell>
          <cell r="N1781">
            <v>-20000000</v>
          </cell>
          <cell r="O1781">
            <v>0</v>
          </cell>
        </row>
        <row r="1782">
          <cell r="M1782">
            <v>30000000</v>
          </cell>
          <cell r="N1782">
            <v>-30000000</v>
          </cell>
          <cell r="O1782">
            <v>0</v>
          </cell>
        </row>
        <row r="1783">
          <cell r="M1783">
            <v>10000000</v>
          </cell>
          <cell r="N1783">
            <v>-10000000</v>
          </cell>
          <cell r="O1783">
            <v>0</v>
          </cell>
        </row>
        <row r="1784">
          <cell r="M1784">
            <v>30000000</v>
          </cell>
          <cell r="N1784">
            <v>-30000000</v>
          </cell>
          <cell r="O1784">
            <v>0</v>
          </cell>
        </row>
        <row r="1785">
          <cell r="M1785">
            <v>40000000</v>
          </cell>
          <cell r="N1785">
            <v>-40000000</v>
          </cell>
          <cell r="O1785">
            <v>0</v>
          </cell>
        </row>
        <row r="1786">
          <cell r="M1786">
            <v>33070600</v>
          </cell>
          <cell r="N1786">
            <v>-33070600</v>
          </cell>
          <cell r="O1786">
            <v>0</v>
          </cell>
        </row>
        <row r="1787">
          <cell r="M1787">
            <v>25000000</v>
          </cell>
          <cell r="N1787">
            <v>-25000000</v>
          </cell>
          <cell r="O1787">
            <v>0</v>
          </cell>
        </row>
        <row r="1788">
          <cell r="M1788">
            <v>329000000</v>
          </cell>
          <cell r="N1788">
            <v>-329000000</v>
          </cell>
          <cell r="O1788">
            <v>0</v>
          </cell>
        </row>
        <row r="1789">
          <cell r="M1789">
            <v>9000000</v>
          </cell>
          <cell r="N1789">
            <v>-9000000</v>
          </cell>
          <cell r="O1789">
            <v>0</v>
          </cell>
        </row>
        <row r="1790">
          <cell r="M1790">
            <v>7900000</v>
          </cell>
          <cell r="N1790">
            <v>-7900000</v>
          </cell>
          <cell r="O1790">
            <v>0</v>
          </cell>
        </row>
        <row r="1791">
          <cell r="M1791">
            <v>7619100</v>
          </cell>
          <cell r="N1791">
            <v>-7619100</v>
          </cell>
          <cell r="O1791">
            <v>0</v>
          </cell>
        </row>
        <row r="1792">
          <cell r="M1792">
            <v>5700000</v>
          </cell>
          <cell r="N1792">
            <v>-5700000</v>
          </cell>
          <cell r="O1792">
            <v>0</v>
          </cell>
        </row>
        <row r="1793">
          <cell r="M1793">
            <v>12170000</v>
          </cell>
          <cell r="N1793">
            <v>-12170000</v>
          </cell>
          <cell r="O1793">
            <v>0</v>
          </cell>
        </row>
        <row r="1794">
          <cell r="M1794">
            <v>9190800</v>
          </cell>
          <cell r="N1794">
            <v>-9190800</v>
          </cell>
          <cell r="O1794">
            <v>0</v>
          </cell>
        </row>
        <row r="1795">
          <cell r="M1795">
            <v>2665000</v>
          </cell>
          <cell r="N1795">
            <v>-2665000</v>
          </cell>
          <cell r="O1795">
            <v>0</v>
          </cell>
        </row>
        <row r="1796">
          <cell r="M1796">
            <v>7425000</v>
          </cell>
          <cell r="N1796">
            <v>-7425000</v>
          </cell>
          <cell r="O1796">
            <v>0</v>
          </cell>
        </row>
        <row r="1797">
          <cell r="M1797">
            <v>8050000</v>
          </cell>
          <cell r="N1797">
            <v>-8050000</v>
          </cell>
          <cell r="O1797">
            <v>0</v>
          </cell>
        </row>
        <row r="1798">
          <cell r="M1798">
            <v>1050000</v>
          </cell>
          <cell r="N1798">
            <v>-1050000</v>
          </cell>
          <cell r="O1798">
            <v>0</v>
          </cell>
        </row>
        <row r="1799">
          <cell r="M1799">
            <v>5970000</v>
          </cell>
          <cell r="N1799">
            <v>-5970000</v>
          </cell>
          <cell r="O1799">
            <v>0</v>
          </cell>
        </row>
        <row r="1800">
          <cell r="M1800">
            <v>1355000</v>
          </cell>
          <cell r="N1800">
            <v>-1355000</v>
          </cell>
          <cell r="O1800">
            <v>0</v>
          </cell>
        </row>
        <row r="1801">
          <cell r="M1801">
            <v>4200000</v>
          </cell>
          <cell r="N1801">
            <v>-4200000</v>
          </cell>
          <cell r="O1801">
            <v>0</v>
          </cell>
        </row>
        <row r="1802">
          <cell r="M1802">
            <v>9025200</v>
          </cell>
          <cell r="N1802">
            <v>-9025200</v>
          </cell>
          <cell r="O1802">
            <v>0</v>
          </cell>
        </row>
        <row r="1803">
          <cell r="M1803">
            <v>13744800</v>
          </cell>
          <cell r="N1803">
            <v>-13744800</v>
          </cell>
          <cell r="O1803">
            <v>0</v>
          </cell>
        </row>
        <row r="1804">
          <cell r="M1804">
            <v>12202620</v>
          </cell>
          <cell r="N1804">
            <v>-12202620</v>
          </cell>
          <cell r="O1804">
            <v>0</v>
          </cell>
        </row>
        <row r="1805">
          <cell r="M1805">
            <v>2960000</v>
          </cell>
          <cell r="N1805">
            <v>-2960000</v>
          </cell>
          <cell r="O1805">
            <v>0</v>
          </cell>
        </row>
        <row r="1806">
          <cell r="M1806">
            <v>9720000</v>
          </cell>
          <cell r="N1806">
            <v>-9720000</v>
          </cell>
          <cell r="O1806">
            <v>0</v>
          </cell>
        </row>
        <row r="1807">
          <cell r="M1807">
            <v>1300000</v>
          </cell>
          <cell r="N1807">
            <v>-1300000</v>
          </cell>
          <cell r="O1807">
            <v>0</v>
          </cell>
        </row>
        <row r="1808">
          <cell r="M1808">
            <v>11790000</v>
          </cell>
          <cell r="N1808">
            <v>-11790000</v>
          </cell>
          <cell r="O1808">
            <v>0</v>
          </cell>
        </row>
        <row r="1809">
          <cell r="M1809">
            <v>3600000</v>
          </cell>
          <cell r="N1809">
            <v>-3600000</v>
          </cell>
          <cell r="O1809">
            <v>0</v>
          </cell>
        </row>
        <row r="1810">
          <cell r="M1810">
            <v>4770000</v>
          </cell>
          <cell r="N1810">
            <v>-4770000</v>
          </cell>
          <cell r="O1810">
            <v>0</v>
          </cell>
        </row>
        <row r="1811">
          <cell r="M1811">
            <v>23152900</v>
          </cell>
          <cell r="N1811">
            <v>-23152900</v>
          </cell>
          <cell r="O1811">
            <v>0</v>
          </cell>
        </row>
        <row r="1812">
          <cell r="M1812">
            <v>8500000</v>
          </cell>
          <cell r="N1812">
            <v>-8500000</v>
          </cell>
          <cell r="O1812">
            <v>0</v>
          </cell>
        </row>
        <row r="1813">
          <cell r="M1813">
            <v>19070640</v>
          </cell>
          <cell r="N1813">
            <v>-19070640</v>
          </cell>
          <cell r="O1813">
            <v>0</v>
          </cell>
        </row>
        <row r="1814">
          <cell r="M1814">
            <v>10191500</v>
          </cell>
          <cell r="N1814">
            <v>-10191500</v>
          </cell>
          <cell r="O1814">
            <v>0</v>
          </cell>
        </row>
        <row r="1815">
          <cell r="M1815">
            <v>10250000</v>
          </cell>
          <cell r="N1815">
            <v>-10250000</v>
          </cell>
          <cell r="O1815">
            <v>0</v>
          </cell>
        </row>
        <row r="1816">
          <cell r="M1816">
            <v>9200000</v>
          </cell>
          <cell r="N1816">
            <v>-9200000</v>
          </cell>
          <cell r="O1816">
            <v>0</v>
          </cell>
        </row>
        <row r="1817">
          <cell r="M1817">
            <v>5756400</v>
          </cell>
          <cell r="N1817">
            <v>-5756400</v>
          </cell>
          <cell r="O1817">
            <v>0</v>
          </cell>
        </row>
        <row r="1818">
          <cell r="M1818">
            <v>4750000</v>
          </cell>
          <cell r="N1818">
            <v>-4750000</v>
          </cell>
          <cell r="O1818">
            <v>0</v>
          </cell>
        </row>
        <row r="1819">
          <cell r="M1819">
            <v>3204000</v>
          </cell>
          <cell r="N1819">
            <v>-3204000</v>
          </cell>
          <cell r="O1819">
            <v>0</v>
          </cell>
        </row>
        <row r="1820">
          <cell r="M1820">
            <v>450000</v>
          </cell>
          <cell r="N1820">
            <v>-450000</v>
          </cell>
          <cell r="O1820">
            <v>0</v>
          </cell>
        </row>
        <row r="1821">
          <cell r="M1821">
            <v>620000</v>
          </cell>
          <cell r="N1821">
            <v>-620000</v>
          </cell>
          <cell r="O1821">
            <v>0</v>
          </cell>
        </row>
        <row r="1822">
          <cell r="M1822">
            <v>6938000</v>
          </cell>
          <cell r="N1822">
            <v>-6938000</v>
          </cell>
          <cell r="O1822">
            <v>0</v>
          </cell>
        </row>
        <row r="1823">
          <cell r="M1823">
            <v>8019000</v>
          </cell>
          <cell r="N1823">
            <v>-8019000</v>
          </cell>
          <cell r="O1823">
            <v>0</v>
          </cell>
        </row>
        <row r="1824">
          <cell r="M1824">
            <v>1620000</v>
          </cell>
          <cell r="N1824">
            <v>-1620000</v>
          </cell>
          <cell r="O1824">
            <v>0</v>
          </cell>
        </row>
        <row r="1825">
          <cell r="M1825">
            <v>3950000</v>
          </cell>
          <cell r="N1825">
            <v>-3950000</v>
          </cell>
          <cell r="O1825">
            <v>0</v>
          </cell>
        </row>
        <row r="1826">
          <cell r="M1826">
            <v>5150000</v>
          </cell>
          <cell r="N1826">
            <v>-5150000</v>
          </cell>
          <cell r="O1826">
            <v>0</v>
          </cell>
        </row>
        <row r="1827">
          <cell r="M1827">
            <v>7300000</v>
          </cell>
          <cell r="N1827">
            <v>-7300000</v>
          </cell>
          <cell r="O1827">
            <v>0</v>
          </cell>
        </row>
        <row r="1828">
          <cell r="M1828">
            <v>8665500</v>
          </cell>
          <cell r="N1828">
            <v>-8665500</v>
          </cell>
          <cell r="O1828">
            <v>0</v>
          </cell>
        </row>
        <row r="1829">
          <cell r="M1829">
            <v>13000000</v>
          </cell>
          <cell r="N1829">
            <v>-13000000</v>
          </cell>
          <cell r="O1829">
            <v>0</v>
          </cell>
        </row>
        <row r="1830">
          <cell r="M1830">
            <v>5800000</v>
          </cell>
          <cell r="N1830">
            <v>-5800000</v>
          </cell>
          <cell r="O1830">
            <v>0</v>
          </cell>
        </row>
        <row r="1831">
          <cell r="M1831">
            <v>3400000</v>
          </cell>
          <cell r="N1831">
            <v>-3400000</v>
          </cell>
          <cell r="O1831">
            <v>0</v>
          </cell>
        </row>
        <row r="1832">
          <cell r="M1832">
            <v>2606000</v>
          </cell>
          <cell r="N1832">
            <v>-2606000</v>
          </cell>
          <cell r="O1832">
            <v>0</v>
          </cell>
        </row>
        <row r="1833">
          <cell r="M1833">
            <v>45639500</v>
          </cell>
          <cell r="N1833">
            <v>-45639500</v>
          </cell>
          <cell r="O1833">
            <v>0</v>
          </cell>
        </row>
        <row r="1834">
          <cell r="M1834">
            <v>21940000</v>
          </cell>
          <cell r="N1834">
            <v>-21940000</v>
          </cell>
          <cell r="O1834">
            <v>0</v>
          </cell>
        </row>
        <row r="1835">
          <cell r="M1835">
            <v>4690000</v>
          </cell>
          <cell r="N1835">
            <v>-4690000</v>
          </cell>
          <cell r="O1835">
            <v>0</v>
          </cell>
        </row>
        <row r="1836">
          <cell r="M1836">
            <v>2370000</v>
          </cell>
          <cell r="N1836">
            <v>-2370000</v>
          </cell>
          <cell r="O1836">
            <v>0</v>
          </cell>
        </row>
        <row r="1837">
          <cell r="M1837">
            <v>1530000</v>
          </cell>
          <cell r="N1837">
            <v>-1530000</v>
          </cell>
          <cell r="O1837">
            <v>0</v>
          </cell>
        </row>
        <row r="1838">
          <cell r="M1838">
            <v>18335650</v>
          </cell>
          <cell r="N1838">
            <v>-18335650</v>
          </cell>
          <cell r="O1838">
            <v>0</v>
          </cell>
        </row>
        <row r="1839">
          <cell r="M1839">
            <v>13800000</v>
          </cell>
          <cell r="N1839">
            <v>-13800000</v>
          </cell>
          <cell r="O1839">
            <v>0</v>
          </cell>
        </row>
        <row r="1840">
          <cell r="M1840">
            <v>16879400</v>
          </cell>
          <cell r="N1840">
            <v>-16879400</v>
          </cell>
          <cell r="O1840">
            <v>0</v>
          </cell>
        </row>
        <row r="1841">
          <cell r="M1841">
            <v>7523280</v>
          </cell>
          <cell r="N1841">
            <v>-7523280</v>
          </cell>
          <cell r="O1841">
            <v>0</v>
          </cell>
        </row>
        <row r="1842">
          <cell r="M1842">
            <v>12099000</v>
          </cell>
          <cell r="N1842">
            <v>-12099000</v>
          </cell>
          <cell r="O1842">
            <v>0</v>
          </cell>
        </row>
        <row r="1843">
          <cell r="M1843">
            <v>22234000</v>
          </cell>
          <cell r="N1843">
            <v>-22234000</v>
          </cell>
          <cell r="O1843">
            <v>0</v>
          </cell>
        </row>
        <row r="1844">
          <cell r="M1844">
            <v>8220000</v>
          </cell>
          <cell r="N1844">
            <v>-8220000</v>
          </cell>
          <cell r="O1844">
            <v>0</v>
          </cell>
        </row>
        <row r="1845">
          <cell r="M1845">
            <v>792000</v>
          </cell>
          <cell r="N1845">
            <v>-792000</v>
          </cell>
          <cell r="O1845">
            <v>0</v>
          </cell>
        </row>
        <row r="1846">
          <cell r="M1846">
            <v>2560000</v>
          </cell>
          <cell r="N1846">
            <v>-2560000</v>
          </cell>
          <cell r="O1846">
            <v>0</v>
          </cell>
        </row>
        <row r="1847">
          <cell r="M1847">
            <v>9313920</v>
          </cell>
          <cell r="N1847">
            <v>-9313920</v>
          </cell>
          <cell r="O1847">
            <v>0</v>
          </cell>
        </row>
        <row r="1848">
          <cell r="M1848">
            <v>1640000</v>
          </cell>
          <cell r="N1848">
            <v>-1640000</v>
          </cell>
          <cell r="O1848">
            <v>0</v>
          </cell>
        </row>
        <row r="1849">
          <cell r="M1849">
            <v>1160000</v>
          </cell>
          <cell r="N1849">
            <v>-1160000</v>
          </cell>
          <cell r="O1849">
            <v>0</v>
          </cell>
        </row>
        <row r="1850">
          <cell r="M1850">
            <v>9945000</v>
          </cell>
          <cell r="N1850">
            <v>-9945000</v>
          </cell>
          <cell r="O1850">
            <v>0</v>
          </cell>
        </row>
        <row r="1851">
          <cell r="M1851">
            <v>16800000</v>
          </cell>
          <cell r="N1851">
            <v>-16800000</v>
          </cell>
          <cell r="O1851">
            <v>0</v>
          </cell>
        </row>
        <row r="1852">
          <cell r="M1852">
            <v>9147000</v>
          </cell>
          <cell r="N1852">
            <v>-9147000</v>
          </cell>
          <cell r="O1852">
            <v>0</v>
          </cell>
        </row>
        <row r="1853">
          <cell r="M1853">
            <v>4088000</v>
          </cell>
          <cell r="N1853">
            <v>-4088000</v>
          </cell>
          <cell r="O1853">
            <v>0</v>
          </cell>
        </row>
        <row r="1854">
          <cell r="M1854">
            <v>5900000</v>
          </cell>
          <cell r="N1854">
            <v>-5900000</v>
          </cell>
          <cell r="O1854">
            <v>0</v>
          </cell>
        </row>
        <row r="1855">
          <cell r="M1855">
            <v>10000000</v>
          </cell>
          <cell r="N1855">
            <v>-10000000</v>
          </cell>
          <cell r="O1855">
            <v>0</v>
          </cell>
        </row>
        <row r="1856">
          <cell r="M1856">
            <v>10000000</v>
          </cell>
          <cell r="N1856">
            <v>-10000000</v>
          </cell>
          <cell r="O1856">
            <v>0</v>
          </cell>
        </row>
        <row r="1857">
          <cell r="M1857">
            <v>2000000</v>
          </cell>
          <cell r="N1857">
            <v>-2000000</v>
          </cell>
          <cell r="O1857">
            <v>0</v>
          </cell>
        </row>
        <row r="1858">
          <cell r="M1858">
            <v>2737200</v>
          </cell>
          <cell r="N1858">
            <v>-2737200</v>
          </cell>
          <cell r="O1858">
            <v>0</v>
          </cell>
        </row>
        <row r="1859">
          <cell r="M1859">
            <v>21712800</v>
          </cell>
          <cell r="N1859">
            <v>-21712800</v>
          </cell>
          <cell r="O1859">
            <v>0</v>
          </cell>
        </row>
        <row r="1860">
          <cell r="M1860">
            <v>7856000</v>
          </cell>
          <cell r="N1860">
            <v>-7856000</v>
          </cell>
          <cell r="O1860">
            <v>0</v>
          </cell>
        </row>
        <row r="1861">
          <cell r="M1861">
            <v>3770000</v>
          </cell>
          <cell r="N1861">
            <v>-3770000</v>
          </cell>
          <cell r="O1861">
            <v>0</v>
          </cell>
        </row>
        <row r="1862">
          <cell r="M1862">
            <v>2900000</v>
          </cell>
          <cell r="N1862">
            <v>-2900000</v>
          </cell>
          <cell r="O1862">
            <v>0</v>
          </cell>
        </row>
        <row r="1863">
          <cell r="M1863">
            <v>1955000</v>
          </cell>
          <cell r="N1863">
            <v>-1955000</v>
          </cell>
          <cell r="O1863">
            <v>0</v>
          </cell>
        </row>
        <row r="1864">
          <cell r="M1864">
            <v>4080000</v>
          </cell>
          <cell r="N1864">
            <v>-4080000</v>
          </cell>
          <cell r="O1864">
            <v>0</v>
          </cell>
        </row>
        <row r="1865">
          <cell r="M1865">
            <v>3650000</v>
          </cell>
          <cell r="N1865">
            <v>-3650000</v>
          </cell>
          <cell r="O1865">
            <v>0</v>
          </cell>
        </row>
        <row r="1866">
          <cell r="M1866">
            <v>4990000</v>
          </cell>
          <cell r="N1866">
            <v>-4990000</v>
          </cell>
          <cell r="O1866">
            <v>0</v>
          </cell>
        </row>
        <row r="1867">
          <cell r="M1867">
            <v>12000000</v>
          </cell>
          <cell r="N1867">
            <v>-12000000</v>
          </cell>
          <cell r="O1867">
            <v>0</v>
          </cell>
        </row>
        <row r="1868">
          <cell r="M1868">
            <v>2250000</v>
          </cell>
          <cell r="N1868">
            <v>-2250000</v>
          </cell>
          <cell r="O1868">
            <v>0</v>
          </cell>
        </row>
        <row r="1869">
          <cell r="M1869">
            <v>12000000</v>
          </cell>
          <cell r="N1869">
            <v>-12000000</v>
          </cell>
          <cell r="O1869">
            <v>0</v>
          </cell>
        </row>
        <row r="1870">
          <cell r="M1870">
            <v>3845000</v>
          </cell>
          <cell r="N1870">
            <v>-3845000</v>
          </cell>
          <cell r="O1870">
            <v>0</v>
          </cell>
        </row>
        <row r="1871">
          <cell r="M1871">
            <v>8022400</v>
          </cell>
          <cell r="N1871">
            <v>-8022400</v>
          </cell>
          <cell r="O1871">
            <v>0</v>
          </cell>
        </row>
        <row r="1872">
          <cell r="M1872">
            <v>2485000</v>
          </cell>
          <cell r="N1872">
            <v>-2485000</v>
          </cell>
          <cell r="O1872">
            <v>0</v>
          </cell>
        </row>
        <row r="1873">
          <cell r="M1873">
            <v>1800000</v>
          </cell>
          <cell r="N1873">
            <v>-1800000</v>
          </cell>
          <cell r="O1873">
            <v>0</v>
          </cell>
        </row>
        <row r="1874">
          <cell r="M1874">
            <v>960000</v>
          </cell>
          <cell r="N1874">
            <v>-960000</v>
          </cell>
          <cell r="O1874">
            <v>0</v>
          </cell>
        </row>
        <row r="1875">
          <cell r="M1875">
            <v>1380000</v>
          </cell>
          <cell r="N1875">
            <v>-1380000</v>
          </cell>
          <cell r="O1875">
            <v>0</v>
          </cell>
        </row>
        <row r="1876">
          <cell r="M1876">
            <v>1250000</v>
          </cell>
          <cell r="N1876">
            <v>-1250000</v>
          </cell>
          <cell r="O1876">
            <v>0</v>
          </cell>
        </row>
        <row r="1877">
          <cell r="M1877">
            <v>1242000</v>
          </cell>
          <cell r="N1877">
            <v>-1242000</v>
          </cell>
          <cell r="O1877">
            <v>0</v>
          </cell>
        </row>
        <row r="1878">
          <cell r="M1878">
            <v>2770000</v>
          </cell>
          <cell r="N1878">
            <v>-2770000</v>
          </cell>
          <cell r="O1878">
            <v>0</v>
          </cell>
        </row>
        <row r="1879">
          <cell r="M1879">
            <v>6136700</v>
          </cell>
          <cell r="N1879">
            <v>-6136700</v>
          </cell>
          <cell r="O1879">
            <v>0</v>
          </cell>
        </row>
        <row r="1880">
          <cell r="M1880">
            <v>2826000</v>
          </cell>
          <cell r="N1880">
            <v>-2826000</v>
          </cell>
          <cell r="O1880">
            <v>0</v>
          </cell>
        </row>
        <row r="1881">
          <cell r="M1881">
            <v>3300000</v>
          </cell>
          <cell r="N1881">
            <v>-3300000</v>
          </cell>
          <cell r="O1881">
            <v>0</v>
          </cell>
        </row>
        <row r="1882">
          <cell r="M1882">
            <v>4266000</v>
          </cell>
          <cell r="N1882">
            <v>-4266000</v>
          </cell>
          <cell r="O1882">
            <v>0</v>
          </cell>
        </row>
        <row r="1883">
          <cell r="M1883">
            <v>6210000</v>
          </cell>
          <cell r="N1883">
            <v>-6210000</v>
          </cell>
          <cell r="O1883">
            <v>0</v>
          </cell>
        </row>
        <row r="1884">
          <cell r="M1884">
            <v>5180000</v>
          </cell>
          <cell r="N1884">
            <v>-5180000</v>
          </cell>
          <cell r="O1884">
            <v>0</v>
          </cell>
        </row>
        <row r="1885">
          <cell r="M1885">
            <v>6750000</v>
          </cell>
          <cell r="N1885">
            <v>-6750000</v>
          </cell>
          <cell r="O1885">
            <v>0</v>
          </cell>
        </row>
        <row r="1886">
          <cell r="M1886">
            <v>4547000</v>
          </cell>
          <cell r="N1886">
            <v>-4547000</v>
          </cell>
          <cell r="O1886">
            <v>0</v>
          </cell>
        </row>
        <row r="1887">
          <cell r="M1887">
            <v>2169500</v>
          </cell>
          <cell r="N1887">
            <v>-2169500</v>
          </cell>
          <cell r="O1887">
            <v>0</v>
          </cell>
        </row>
        <row r="1888">
          <cell r="M1888">
            <v>2550000</v>
          </cell>
          <cell r="N1888">
            <v>-2550000</v>
          </cell>
          <cell r="O1888">
            <v>0</v>
          </cell>
        </row>
        <row r="1889">
          <cell r="M1889">
            <v>6150000</v>
          </cell>
          <cell r="N1889">
            <v>-6150000</v>
          </cell>
          <cell r="O1889">
            <v>0</v>
          </cell>
        </row>
        <row r="1890">
          <cell r="M1890">
            <v>7740000</v>
          </cell>
          <cell r="N1890">
            <v>-7740000</v>
          </cell>
          <cell r="O1890">
            <v>0</v>
          </cell>
        </row>
        <row r="1891">
          <cell r="M1891">
            <v>3010000</v>
          </cell>
          <cell r="N1891">
            <v>-3010000</v>
          </cell>
          <cell r="O1891">
            <v>0</v>
          </cell>
        </row>
        <row r="1892">
          <cell r="M1892">
            <v>8860000</v>
          </cell>
          <cell r="N1892">
            <v>-8860000</v>
          </cell>
          <cell r="O1892">
            <v>0</v>
          </cell>
        </row>
        <row r="1893">
          <cell r="M1893">
            <v>7858000</v>
          </cell>
          <cell r="N1893">
            <v>-7858000</v>
          </cell>
          <cell r="O1893">
            <v>0</v>
          </cell>
        </row>
        <row r="1894">
          <cell r="M1894">
            <v>6700000</v>
          </cell>
          <cell r="N1894">
            <v>-6700000</v>
          </cell>
          <cell r="O1894">
            <v>0</v>
          </cell>
        </row>
        <row r="1895">
          <cell r="M1895">
            <v>3780000</v>
          </cell>
          <cell r="N1895">
            <v>-3780000</v>
          </cell>
          <cell r="O1895">
            <v>0</v>
          </cell>
        </row>
        <row r="1896">
          <cell r="M1896">
            <v>1890000</v>
          </cell>
          <cell r="N1896">
            <v>-1890000</v>
          </cell>
          <cell r="O1896">
            <v>0</v>
          </cell>
        </row>
        <row r="1897">
          <cell r="M1897">
            <v>6120000</v>
          </cell>
          <cell r="N1897">
            <v>-6120000</v>
          </cell>
          <cell r="O1897">
            <v>0</v>
          </cell>
        </row>
        <row r="1898">
          <cell r="M1898">
            <v>2025000</v>
          </cell>
          <cell r="N1898">
            <v>-2025000</v>
          </cell>
          <cell r="O1898">
            <v>0</v>
          </cell>
        </row>
        <row r="1899">
          <cell r="M1899">
            <v>8160000</v>
          </cell>
          <cell r="N1899">
            <v>-8160000</v>
          </cell>
          <cell r="O1899">
            <v>0</v>
          </cell>
        </row>
        <row r="1900">
          <cell r="M1900">
            <v>3500000</v>
          </cell>
          <cell r="N1900">
            <v>-3500000</v>
          </cell>
          <cell r="O1900">
            <v>0</v>
          </cell>
        </row>
        <row r="1901">
          <cell r="M1901">
            <v>448000</v>
          </cell>
          <cell r="N1901">
            <v>-448000</v>
          </cell>
          <cell r="O1901">
            <v>0</v>
          </cell>
        </row>
        <row r="1902">
          <cell r="M1902">
            <v>2200000</v>
          </cell>
          <cell r="N1902">
            <v>-2200000</v>
          </cell>
          <cell r="O1902">
            <v>0</v>
          </cell>
        </row>
        <row r="1903">
          <cell r="M1903">
            <v>13819000</v>
          </cell>
          <cell r="N1903">
            <v>-13819000</v>
          </cell>
          <cell r="O1903">
            <v>0</v>
          </cell>
        </row>
        <row r="1904">
          <cell r="M1904">
            <v>9788200</v>
          </cell>
          <cell r="N1904">
            <v>-9788200</v>
          </cell>
          <cell r="O1904">
            <v>0</v>
          </cell>
        </row>
        <row r="1905">
          <cell r="M1905">
            <v>4750000</v>
          </cell>
          <cell r="N1905">
            <v>-4750000</v>
          </cell>
          <cell r="O1905">
            <v>0</v>
          </cell>
        </row>
        <row r="1906">
          <cell r="M1906">
            <v>4200000</v>
          </cell>
          <cell r="N1906">
            <v>-4200000</v>
          </cell>
          <cell r="O1906">
            <v>0</v>
          </cell>
        </row>
        <row r="1907">
          <cell r="M1907">
            <v>18000000</v>
          </cell>
          <cell r="N1907">
            <v>-18000000</v>
          </cell>
          <cell r="O1907">
            <v>0</v>
          </cell>
        </row>
        <row r="1908">
          <cell r="M1908">
            <v>587000</v>
          </cell>
          <cell r="N1908">
            <v>-587000</v>
          </cell>
          <cell r="O1908">
            <v>0</v>
          </cell>
        </row>
        <row r="1909">
          <cell r="M1909">
            <v>400000</v>
          </cell>
          <cell r="N1909">
            <v>-400000</v>
          </cell>
          <cell r="O1909">
            <v>0</v>
          </cell>
        </row>
        <row r="1910">
          <cell r="M1910">
            <v>1360000</v>
          </cell>
          <cell r="N1910">
            <v>-1360000</v>
          </cell>
          <cell r="O1910">
            <v>0</v>
          </cell>
        </row>
        <row r="1911">
          <cell r="M1911">
            <v>9840000</v>
          </cell>
          <cell r="N1911">
            <v>-9840000</v>
          </cell>
          <cell r="O1911">
            <v>0</v>
          </cell>
        </row>
        <row r="1912">
          <cell r="M1912">
            <v>3580000</v>
          </cell>
          <cell r="N1912">
            <v>-3580000</v>
          </cell>
          <cell r="O1912">
            <v>0</v>
          </cell>
        </row>
        <row r="1913">
          <cell r="M1913">
            <v>6700000</v>
          </cell>
          <cell r="N1913">
            <v>-6700000</v>
          </cell>
          <cell r="O1913">
            <v>0</v>
          </cell>
        </row>
        <row r="1914">
          <cell r="M1914">
            <v>12530000</v>
          </cell>
          <cell r="N1914">
            <v>-12530000</v>
          </cell>
          <cell r="O1914">
            <v>0</v>
          </cell>
        </row>
        <row r="1915">
          <cell r="M1915">
            <v>2180000</v>
          </cell>
          <cell r="N1915">
            <v>-2180000</v>
          </cell>
          <cell r="O1915">
            <v>0</v>
          </cell>
        </row>
        <row r="1916">
          <cell r="M1916">
            <v>1860000</v>
          </cell>
          <cell r="N1916">
            <v>-1860000</v>
          </cell>
          <cell r="O1916">
            <v>0</v>
          </cell>
        </row>
        <row r="1917">
          <cell r="M1917">
            <v>13370000</v>
          </cell>
          <cell r="N1917">
            <v>-13370000</v>
          </cell>
          <cell r="O1917">
            <v>0</v>
          </cell>
        </row>
        <row r="1918">
          <cell r="M1918">
            <v>2700000</v>
          </cell>
          <cell r="N1918">
            <v>-2700000</v>
          </cell>
          <cell r="O1918">
            <v>0</v>
          </cell>
        </row>
        <row r="1919">
          <cell r="M1919">
            <v>25000000</v>
          </cell>
          <cell r="N1919">
            <v>-25000000</v>
          </cell>
          <cell r="O1919">
            <v>0</v>
          </cell>
        </row>
        <row r="1920">
          <cell r="M1920">
            <v>52000000</v>
          </cell>
          <cell r="N1920">
            <v>-52000000</v>
          </cell>
          <cell r="O1920">
            <v>0</v>
          </cell>
        </row>
        <row r="1921">
          <cell r="M1921">
            <v>20000000</v>
          </cell>
          <cell r="N1921">
            <v>-20000000</v>
          </cell>
          <cell r="O1921">
            <v>0</v>
          </cell>
        </row>
        <row r="1922">
          <cell r="M1922">
            <v>12500000</v>
          </cell>
          <cell r="N1922">
            <v>-12500000</v>
          </cell>
          <cell r="O1922">
            <v>0</v>
          </cell>
        </row>
        <row r="1923">
          <cell r="M1923">
            <v>8000000</v>
          </cell>
          <cell r="N1923">
            <v>-8000000</v>
          </cell>
          <cell r="O1923">
            <v>0</v>
          </cell>
        </row>
        <row r="1924">
          <cell r="M1924">
            <v>10000000</v>
          </cell>
          <cell r="N1924">
            <v>-10000000</v>
          </cell>
          <cell r="O1924">
            <v>0</v>
          </cell>
        </row>
        <row r="1925">
          <cell r="M1925">
            <v>5690000</v>
          </cell>
          <cell r="N1925">
            <v>-5690000</v>
          </cell>
          <cell r="O1925">
            <v>0</v>
          </cell>
        </row>
        <row r="1926">
          <cell r="M1926">
            <v>2800000</v>
          </cell>
          <cell r="N1926">
            <v>-2800000</v>
          </cell>
          <cell r="O1926">
            <v>0</v>
          </cell>
        </row>
        <row r="1927">
          <cell r="M1927">
            <v>13500000</v>
          </cell>
          <cell r="N1927">
            <v>-13500000</v>
          </cell>
          <cell r="O1927">
            <v>0</v>
          </cell>
        </row>
        <row r="1928">
          <cell r="M1928">
            <v>9980000</v>
          </cell>
          <cell r="N1928">
            <v>-9980000</v>
          </cell>
          <cell r="O1928">
            <v>0</v>
          </cell>
        </row>
        <row r="1929">
          <cell r="M1929">
            <v>4140000</v>
          </cell>
          <cell r="N1929">
            <v>-4140000</v>
          </cell>
          <cell r="O1929">
            <v>0</v>
          </cell>
        </row>
        <row r="1930">
          <cell r="M1930">
            <v>2178000</v>
          </cell>
          <cell r="N1930">
            <v>-2178000</v>
          </cell>
          <cell r="O1930">
            <v>0</v>
          </cell>
        </row>
        <row r="1931">
          <cell r="M1931">
            <v>8964000</v>
          </cell>
          <cell r="N1931">
            <v>-8964000</v>
          </cell>
          <cell r="O1931">
            <v>0</v>
          </cell>
        </row>
        <row r="1932">
          <cell r="M1932">
            <v>9220000</v>
          </cell>
          <cell r="N1932">
            <v>-9220000</v>
          </cell>
          <cell r="O1932">
            <v>0</v>
          </cell>
        </row>
        <row r="1933">
          <cell r="M1933">
            <v>8310000</v>
          </cell>
          <cell r="N1933">
            <v>-8310000</v>
          </cell>
          <cell r="O1933">
            <v>0</v>
          </cell>
        </row>
        <row r="1934">
          <cell r="M1934">
            <v>90000000</v>
          </cell>
          <cell r="N1934">
            <v>-90000000</v>
          </cell>
          <cell r="O1934">
            <v>0</v>
          </cell>
        </row>
        <row r="1935">
          <cell r="M1935">
            <v>2300000</v>
          </cell>
          <cell r="N1935">
            <v>-2300000</v>
          </cell>
          <cell r="O1935">
            <v>0</v>
          </cell>
        </row>
        <row r="1936">
          <cell r="M1936">
            <v>36000000</v>
          </cell>
          <cell r="N1936">
            <v>-36000000</v>
          </cell>
          <cell r="O1936">
            <v>0</v>
          </cell>
        </row>
        <row r="1937">
          <cell r="M1937">
            <v>2800000</v>
          </cell>
          <cell r="N1937">
            <v>-2800000</v>
          </cell>
          <cell r="O1937">
            <v>0</v>
          </cell>
        </row>
        <row r="1938">
          <cell r="M1938">
            <v>22018000</v>
          </cell>
          <cell r="N1938">
            <v>-22018000</v>
          </cell>
          <cell r="O1938">
            <v>0</v>
          </cell>
        </row>
        <row r="1939">
          <cell r="M1939">
            <v>5521920</v>
          </cell>
          <cell r="N1939">
            <v>-5521920</v>
          </cell>
          <cell r="O1939">
            <v>0</v>
          </cell>
        </row>
        <row r="1940">
          <cell r="M1940">
            <v>2250000</v>
          </cell>
          <cell r="N1940">
            <v>-2250000</v>
          </cell>
          <cell r="O1940">
            <v>0</v>
          </cell>
        </row>
        <row r="1941">
          <cell r="M1941">
            <v>3858800</v>
          </cell>
          <cell r="N1941">
            <v>-3858800</v>
          </cell>
          <cell r="O1941">
            <v>0</v>
          </cell>
        </row>
        <row r="1942">
          <cell r="M1942">
            <v>12350000</v>
          </cell>
          <cell r="N1942">
            <v>-12350000</v>
          </cell>
          <cell r="O1942">
            <v>0</v>
          </cell>
        </row>
        <row r="1943">
          <cell r="M1943">
            <v>125000</v>
          </cell>
          <cell r="N1943">
            <v>-125000</v>
          </cell>
          <cell r="O1943">
            <v>0</v>
          </cell>
        </row>
        <row r="1944">
          <cell r="M1944">
            <v>19010000</v>
          </cell>
          <cell r="N1944">
            <v>-19010000</v>
          </cell>
          <cell r="O1944">
            <v>0</v>
          </cell>
        </row>
        <row r="1945">
          <cell r="M1945">
            <v>4140000</v>
          </cell>
          <cell r="N1945">
            <v>-4140000</v>
          </cell>
          <cell r="O1945">
            <v>0</v>
          </cell>
        </row>
        <row r="1946">
          <cell r="M1946">
            <v>1830000</v>
          </cell>
          <cell r="N1946">
            <v>-1830000</v>
          </cell>
          <cell r="O1946">
            <v>0</v>
          </cell>
        </row>
        <row r="1947">
          <cell r="M1947">
            <v>5220000</v>
          </cell>
          <cell r="N1947">
            <v>-5220000</v>
          </cell>
          <cell r="O1947">
            <v>0</v>
          </cell>
        </row>
        <row r="1948">
          <cell r="M1948">
            <v>2485000</v>
          </cell>
          <cell r="N1948">
            <v>-2485000</v>
          </cell>
          <cell r="O1948">
            <v>0</v>
          </cell>
        </row>
        <row r="1949">
          <cell r="M1949">
            <v>4700000</v>
          </cell>
          <cell r="N1949">
            <v>-4700000</v>
          </cell>
          <cell r="O1949">
            <v>0</v>
          </cell>
        </row>
        <row r="1950">
          <cell r="M1950">
            <v>21950000</v>
          </cell>
          <cell r="N1950">
            <v>-21950000</v>
          </cell>
          <cell r="O1950">
            <v>0</v>
          </cell>
        </row>
        <row r="1951">
          <cell r="M1951">
            <v>2680000</v>
          </cell>
          <cell r="N1951">
            <v>-2680000</v>
          </cell>
          <cell r="O1951">
            <v>0</v>
          </cell>
        </row>
        <row r="1952">
          <cell r="M1952">
            <v>6000000</v>
          </cell>
          <cell r="N1952">
            <v>-6000000</v>
          </cell>
          <cell r="O1952">
            <v>0</v>
          </cell>
        </row>
        <row r="1953">
          <cell r="M1953">
            <v>5694000</v>
          </cell>
          <cell r="N1953">
            <v>-5694000</v>
          </cell>
          <cell r="O1953">
            <v>0</v>
          </cell>
        </row>
        <row r="1954">
          <cell r="M1954">
            <v>10611695</v>
          </cell>
          <cell r="N1954">
            <v>-10611695</v>
          </cell>
          <cell r="O1954">
            <v>0</v>
          </cell>
        </row>
        <row r="1955">
          <cell r="M1955">
            <v>9635600</v>
          </cell>
          <cell r="N1955">
            <v>-9635600</v>
          </cell>
          <cell r="O1955">
            <v>0</v>
          </cell>
        </row>
        <row r="1956">
          <cell r="M1956">
            <v>3000000</v>
          </cell>
          <cell r="N1956">
            <v>-3000000</v>
          </cell>
          <cell r="O1956">
            <v>0</v>
          </cell>
        </row>
        <row r="1957">
          <cell r="M1957">
            <v>8295000</v>
          </cell>
          <cell r="N1957">
            <v>-8295000</v>
          </cell>
          <cell r="O1957">
            <v>0</v>
          </cell>
        </row>
        <row r="1958">
          <cell r="M1958">
            <v>9207975</v>
          </cell>
          <cell r="N1958">
            <v>-9207975</v>
          </cell>
          <cell r="O1958">
            <v>0</v>
          </cell>
        </row>
        <row r="1959">
          <cell r="M1959">
            <v>3706000</v>
          </cell>
          <cell r="N1959">
            <v>-3706000</v>
          </cell>
          <cell r="O1959">
            <v>0</v>
          </cell>
        </row>
        <row r="1960">
          <cell r="M1960">
            <v>2080000</v>
          </cell>
          <cell r="N1960">
            <v>-2080000</v>
          </cell>
          <cell r="O1960">
            <v>0</v>
          </cell>
        </row>
        <row r="1961">
          <cell r="M1961">
            <v>31650000</v>
          </cell>
          <cell r="N1961">
            <v>-31650000</v>
          </cell>
          <cell r="O1961">
            <v>0</v>
          </cell>
        </row>
        <row r="1962">
          <cell r="M1962">
            <v>2740000</v>
          </cell>
          <cell r="N1962">
            <v>-2740000</v>
          </cell>
          <cell r="O1962">
            <v>0</v>
          </cell>
        </row>
        <row r="1963">
          <cell r="M1963">
            <v>1740000</v>
          </cell>
          <cell r="N1963">
            <v>-1740000</v>
          </cell>
          <cell r="O1963">
            <v>0</v>
          </cell>
        </row>
        <row r="1964">
          <cell r="M1964">
            <v>5400000</v>
          </cell>
          <cell r="N1964">
            <v>-5400000</v>
          </cell>
          <cell r="O1964">
            <v>0</v>
          </cell>
        </row>
        <row r="1965">
          <cell r="M1965">
            <v>21135100</v>
          </cell>
          <cell r="N1965">
            <v>-21135100</v>
          </cell>
          <cell r="O1965">
            <v>0</v>
          </cell>
        </row>
        <row r="1966">
          <cell r="M1966">
            <v>12000000</v>
          </cell>
          <cell r="N1966">
            <v>-12000000</v>
          </cell>
          <cell r="O1966">
            <v>0</v>
          </cell>
        </row>
        <row r="1967">
          <cell r="M1967">
            <v>0</v>
          </cell>
          <cell r="N1967">
            <v>-3330000</v>
          </cell>
          <cell r="O1967">
            <v>-3330000</v>
          </cell>
        </row>
        <row r="1968">
          <cell r="M1968">
            <v>6351000</v>
          </cell>
          <cell r="N1968">
            <v>-6351000</v>
          </cell>
          <cell r="O1968">
            <v>0</v>
          </cell>
        </row>
        <row r="1969">
          <cell r="M1969">
            <v>18050400</v>
          </cell>
          <cell r="N1969">
            <v>-18050400</v>
          </cell>
          <cell r="O1969">
            <v>0</v>
          </cell>
        </row>
        <row r="1970">
          <cell r="M1970">
            <v>24576000</v>
          </cell>
          <cell r="N1970">
            <v>-24576000</v>
          </cell>
          <cell r="O1970">
            <v>0</v>
          </cell>
        </row>
        <row r="1971">
          <cell r="M1971">
            <v>60730000</v>
          </cell>
          <cell r="N1971">
            <v>-60730000</v>
          </cell>
          <cell r="O1971">
            <v>0</v>
          </cell>
        </row>
        <row r="1972">
          <cell r="M1972">
            <v>4140000</v>
          </cell>
          <cell r="N1972">
            <v>-4140000</v>
          </cell>
          <cell r="O1972">
            <v>0</v>
          </cell>
        </row>
        <row r="1973">
          <cell r="M1973">
            <v>16000000</v>
          </cell>
          <cell r="N1973">
            <v>-16000000</v>
          </cell>
          <cell r="O1973">
            <v>0</v>
          </cell>
        </row>
        <row r="1974">
          <cell r="M1974">
            <v>9210000</v>
          </cell>
          <cell r="N1974">
            <v>-9210000</v>
          </cell>
          <cell r="O1974">
            <v>0</v>
          </cell>
        </row>
        <row r="1975">
          <cell r="M1975">
            <v>4200000</v>
          </cell>
          <cell r="N1975">
            <v>-4200000</v>
          </cell>
          <cell r="O1975">
            <v>0</v>
          </cell>
        </row>
        <row r="1976">
          <cell r="M1976">
            <v>9045000</v>
          </cell>
          <cell r="N1976">
            <v>-9045000</v>
          </cell>
          <cell r="O1976">
            <v>0</v>
          </cell>
        </row>
        <row r="1977">
          <cell r="M1977">
            <v>6160000</v>
          </cell>
          <cell r="N1977">
            <v>-6160000</v>
          </cell>
          <cell r="O1977">
            <v>0</v>
          </cell>
        </row>
        <row r="1978">
          <cell r="M1978">
            <v>8596900</v>
          </cell>
          <cell r="N1978">
            <v>-8596900</v>
          </cell>
          <cell r="O1978">
            <v>0</v>
          </cell>
        </row>
        <row r="1979">
          <cell r="M1979">
            <v>5550000</v>
          </cell>
          <cell r="N1979">
            <v>-5550000</v>
          </cell>
          <cell r="O1979">
            <v>0</v>
          </cell>
        </row>
        <row r="1980">
          <cell r="M1980">
            <v>12730000</v>
          </cell>
          <cell r="N1980">
            <v>-12730000</v>
          </cell>
          <cell r="O1980">
            <v>0</v>
          </cell>
        </row>
        <row r="1981">
          <cell r="M1981">
            <v>1550000</v>
          </cell>
          <cell r="N1981">
            <v>-1550000</v>
          </cell>
          <cell r="O1981">
            <v>0</v>
          </cell>
        </row>
        <row r="1982">
          <cell r="M1982">
            <v>1220800</v>
          </cell>
          <cell r="N1982">
            <v>-1220800</v>
          </cell>
          <cell r="O1982">
            <v>0</v>
          </cell>
        </row>
        <row r="1983">
          <cell r="M1983">
            <v>6736500</v>
          </cell>
          <cell r="N1983">
            <v>-6736500</v>
          </cell>
          <cell r="O1983">
            <v>0</v>
          </cell>
        </row>
        <row r="1984">
          <cell r="M1984">
            <v>2000000</v>
          </cell>
          <cell r="N1984">
            <v>-2000000</v>
          </cell>
          <cell r="O1984">
            <v>0</v>
          </cell>
        </row>
        <row r="1985">
          <cell r="M1985">
            <v>1360000</v>
          </cell>
          <cell r="N1985">
            <v>-1360000</v>
          </cell>
          <cell r="O1985">
            <v>0</v>
          </cell>
        </row>
        <row r="1986">
          <cell r="M1986">
            <v>3747420</v>
          </cell>
          <cell r="N1986">
            <v>-3747420</v>
          </cell>
          <cell r="O1986">
            <v>0</v>
          </cell>
        </row>
        <row r="1987">
          <cell r="M1987">
            <v>84000</v>
          </cell>
          <cell r="N1987">
            <v>-84000</v>
          </cell>
          <cell r="O1987">
            <v>0</v>
          </cell>
        </row>
        <row r="1988">
          <cell r="M1988">
            <v>1699800</v>
          </cell>
          <cell r="N1988">
            <v>-1699800</v>
          </cell>
          <cell r="O1988">
            <v>0</v>
          </cell>
        </row>
        <row r="1989">
          <cell r="M1989">
            <v>11200000</v>
          </cell>
          <cell r="N1989">
            <v>-11200000</v>
          </cell>
          <cell r="O1989">
            <v>0</v>
          </cell>
        </row>
        <row r="1990">
          <cell r="M1990">
            <v>26700000</v>
          </cell>
          <cell r="N1990">
            <v>-26700000</v>
          </cell>
          <cell r="O1990">
            <v>0</v>
          </cell>
        </row>
        <row r="1991">
          <cell r="M1991">
            <v>456000</v>
          </cell>
          <cell r="N1991">
            <v>-456000</v>
          </cell>
          <cell r="O1991">
            <v>0</v>
          </cell>
        </row>
        <row r="1992">
          <cell r="M1992">
            <v>1488000</v>
          </cell>
          <cell r="N1992">
            <v>-1488000</v>
          </cell>
          <cell r="O1992">
            <v>0</v>
          </cell>
        </row>
        <row r="1993">
          <cell r="M1993">
            <v>3450000</v>
          </cell>
          <cell r="N1993">
            <v>-3450000</v>
          </cell>
          <cell r="O1993">
            <v>0</v>
          </cell>
        </row>
        <row r="1994">
          <cell r="M1994">
            <v>3285000</v>
          </cell>
          <cell r="N1994">
            <v>-3285000</v>
          </cell>
          <cell r="O1994">
            <v>0</v>
          </cell>
        </row>
        <row r="1995">
          <cell r="M1995">
            <v>3140000</v>
          </cell>
          <cell r="N1995">
            <v>-3140000</v>
          </cell>
          <cell r="O1995">
            <v>0</v>
          </cell>
        </row>
        <row r="1996">
          <cell r="M1996">
            <v>12000000</v>
          </cell>
          <cell r="N1996">
            <v>-12000000</v>
          </cell>
          <cell r="O1996">
            <v>0</v>
          </cell>
        </row>
        <row r="1997">
          <cell r="M1997">
            <v>8170640</v>
          </cell>
          <cell r="N1997">
            <v>-8170640</v>
          </cell>
          <cell r="O1997">
            <v>0</v>
          </cell>
        </row>
        <row r="1998">
          <cell r="M1998">
            <v>26171000</v>
          </cell>
          <cell r="N1998">
            <v>-26171000</v>
          </cell>
          <cell r="O1998">
            <v>0</v>
          </cell>
        </row>
        <row r="1999">
          <cell r="M1999">
            <v>11750000</v>
          </cell>
          <cell r="N1999">
            <v>-11750000</v>
          </cell>
          <cell r="O1999">
            <v>0</v>
          </cell>
        </row>
        <row r="2000">
          <cell r="M2000">
            <v>7766000</v>
          </cell>
          <cell r="N2000">
            <v>-7766000</v>
          </cell>
          <cell r="O2000">
            <v>0</v>
          </cell>
        </row>
        <row r="2001">
          <cell r="M2001">
            <v>5750000</v>
          </cell>
          <cell r="N2001">
            <v>-5750000</v>
          </cell>
          <cell r="O2001">
            <v>0</v>
          </cell>
        </row>
        <row r="2002">
          <cell r="M2002">
            <v>13461500</v>
          </cell>
          <cell r="N2002">
            <v>-13461500</v>
          </cell>
          <cell r="O2002">
            <v>0</v>
          </cell>
        </row>
        <row r="2003">
          <cell r="M2003">
            <v>2100000</v>
          </cell>
          <cell r="N2003">
            <v>-2100000</v>
          </cell>
          <cell r="O2003">
            <v>0</v>
          </cell>
        </row>
        <row r="2004">
          <cell r="M2004">
            <v>10045440</v>
          </cell>
          <cell r="N2004">
            <v>-10045440</v>
          </cell>
          <cell r="O2004">
            <v>0</v>
          </cell>
        </row>
        <row r="2005">
          <cell r="M2005">
            <v>3950000</v>
          </cell>
          <cell r="N2005">
            <v>-3950000</v>
          </cell>
          <cell r="O2005">
            <v>0</v>
          </cell>
        </row>
        <row r="2006">
          <cell r="M2006">
            <v>30000000</v>
          </cell>
          <cell r="N2006">
            <v>-30000000</v>
          </cell>
          <cell r="O2006">
            <v>0</v>
          </cell>
        </row>
        <row r="2007">
          <cell r="M2007">
            <v>11717500</v>
          </cell>
          <cell r="N2007">
            <v>-11717500</v>
          </cell>
          <cell r="O2007">
            <v>0</v>
          </cell>
        </row>
        <row r="2008">
          <cell r="M2008">
            <v>23906800</v>
          </cell>
          <cell r="N2008">
            <v>-23906800</v>
          </cell>
          <cell r="O2008">
            <v>0</v>
          </cell>
        </row>
        <row r="2009">
          <cell r="M2009">
            <v>27000000</v>
          </cell>
          <cell r="N2009">
            <v>-27000000</v>
          </cell>
          <cell r="O2009">
            <v>0</v>
          </cell>
        </row>
        <row r="2010">
          <cell r="M2010">
            <v>10237500</v>
          </cell>
          <cell r="N2010">
            <v>-10237500</v>
          </cell>
          <cell r="O2010">
            <v>0</v>
          </cell>
        </row>
        <row r="2011">
          <cell r="M2011">
            <v>4500000</v>
          </cell>
          <cell r="N2011">
            <v>-4500000</v>
          </cell>
          <cell r="O2011">
            <v>0</v>
          </cell>
        </row>
        <row r="2012">
          <cell r="M2012">
            <v>1620000</v>
          </cell>
          <cell r="N2012">
            <v>-1620000</v>
          </cell>
          <cell r="O2012">
            <v>0</v>
          </cell>
        </row>
        <row r="2013">
          <cell r="M2013">
            <v>1640000</v>
          </cell>
          <cell r="N2013">
            <v>-1640000</v>
          </cell>
          <cell r="O2013">
            <v>0</v>
          </cell>
        </row>
        <row r="2014">
          <cell r="M2014">
            <v>1980000</v>
          </cell>
          <cell r="N2014">
            <v>-1980000</v>
          </cell>
          <cell r="O2014">
            <v>0</v>
          </cell>
        </row>
        <row r="2015">
          <cell r="M2015">
            <v>9810000</v>
          </cell>
          <cell r="N2015">
            <v>-9810000</v>
          </cell>
          <cell r="O2015">
            <v>0</v>
          </cell>
        </row>
        <row r="2016">
          <cell r="M2016">
            <v>11920000</v>
          </cell>
          <cell r="N2016">
            <v>-11920000</v>
          </cell>
          <cell r="O2016">
            <v>0</v>
          </cell>
        </row>
        <row r="2017">
          <cell r="M2017">
            <v>1560000</v>
          </cell>
          <cell r="N2017">
            <v>-1560000</v>
          </cell>
          <cell r="O2017">
            <v>0</v>
          </cell>
        </row>
        <row r="2018">
          <cell r="M2018">
            <v>1720000</v>
          </cell>
          <cell r="N2018">
            <v>-1720000</v>
          </cell>
          <cell r="O2018">
            <v>0</v>
          </cell>
        </row>
        <row r="2019">
          <cell r="M2019">
            <v>6940000</v>
          </cell>
          <cell r="N2019">
            <v>-6940000</v>
          </cell>
          <cell r="O2019">
            <v>0</v>
          </cell>
        </row>
        <row r="2020">
          <cell r="M2020">
            <v>153962500</v>
          </cell>
          <cell r="N2020">
            <v>-153962500</v>
          </cell>
          <cell r="O2020">
            <v>0</v>
          </cell>
        </row>
        <row r="2021">
          <cell r="M2021">
            <v>3498000</v>
          </cell>
          <cell r="N2021">
            <v>-3498000</v>
          </cell>
          <cell r="O2021">
            <v>0</v>
          </cell>
        </row>
        <row r="2022">
          <cell r="M2022">
            <v>1350000</v>
          </cell>
          <cell r="N2022">
            <v>-1350000</v>
          </cell>
          <cell r="O2022">
            <v>0</v>
          </cell>
        </row>
        <row r="2023">
          <cell r="M2023">
            <v>9600000</v>
          </cell>
          <cell r="N2023">
            <v>-9600000</v>
          </cell>
          <cell r="O2023">
            <v>0</v>
          </cell>
        </row>
        <row r="2024">
          <cell r="M2024">
            <v>780000</v>
          </cell>
          <cell r="N2024">
            <v>-780000</v>
          </cell>
          <cell r="O2024">
            <v>0</v>
          </cell>
        </row>
        <row r="2025">
          <cell r="M2025">
            <v>2000000</v>
          </cell>
          <cell r="N2025">
            <v>-2000000</v>
          </cell>
          <cell r="O2025">
            <v>0</v>
          </cell>
        </row>
        <row r="2026">
          <cell r="M2026">
            <v>10409500</v>
          </cell>
          <cell r="N2026">
            <v>-10409500</v>
          </cell>
          <cell r="O2026">
            <v>0</v>
          </cell>
        </row>
        <row r="2027">
          <cell r="M2027">
            <v>9717132</v>
          </cell>
          <cell r="N2027">
            <v>-9717132</v>
          </cell>
          <cell r="O2027">
            <v>0</v>
          </cell>
        </row>
        <row r="2028">
          <cell r="M2028">
            <v>2888500</v>
          </cell>
          <cell r="N2028">
            <v>-2888500</v>
          </cell>
          <cell r="O2028">
            <v>0</v>
          </cell>
        </row>
        <row r="2029">
          <cell r="M2029">
            <v>9600000</v>
          </cell>
          <cell r="N2029">
            <v>-9600000</v>
          </cell>
          <cell r="O2029">
            <v>0</v>
          </cell>
        </row>
        <row r="2030">
          <cell r="M2030">
            <v>5400000</v>
          </cell>
          <cell r="N2030">
            <v>-5400000</v>
          </cell>
          <cell r="O2030">
            <v>0</v>
          </cell>
        </row>
        <row r="2031">
          <cell r="M2031">
            <v>10028000</v>
          </cell>
          <cell r="N2031">
            <v>-10028000</v>
          </cell>
          <cell r="O2031">
            <v>0</v>
          </cell>
        </row>
        <row r="2032">
          <cell r="M2032">
            <v>500000</v>
          </cell>
          <cell r="N2032">
            <v>-500000</v>
          </cell>
          <cell r="O2032">
            <v>0</v>
          </cell>
        </row>
        <row r="2033">
          <cell r="M2033">
            <v>1170000</v>
          </cell>
          <cell r="N2033">
            <v>-1170000</v>
          </cell>
          <cell r="O2033">
            <v>0</v>
          </cell>
        </row>
        <row r="2034">
          <cell r="M2034">
            <v>2360000</v>
          </cell>
          <cell r="N2034">
            <v>-2360000</v>
          </cell>
          <cell r="O2034">
            <v>0</v>
          </cell>
        </row>
        <row r="2035">
          <cell r="M2035">
            <v>2680000</v>
          </cell>
          <cell r="N2035">
            <v>-2680000</v>
          </cell>
          <cell r="O2035">
            <v>0</v>
          </cell>
        </row>
        <row r="2036">
          <cell r="M2036">
            <v>2590000</v>
          </cell>
          <cell r="N2036">
            <v>-2590000</v>
          </cell>
          <cell r="O2036">
            <v>0</v>
          </cell>
        </row>
        <row r="2037">
          <cell r="M2037">
            <v>4780000</v>
          </cell>
          <cell r="N2037">
            <v>-4780000</v>
          </cell>
          <cell r="O2037">
            <v>0</v>
          </cell>
        </row>
        <row r="2038">
          <cell r="M2038">
            <v>0</v>
          </cell>
          <cell r="N2038">
            <v>-5179680</v>
          </cell>
          <cell r="O2038">
            <v>-5179680</v>
          </cell>
        </row>
        <row r="2039">
          <cell r="M2039">
            <v>0</v>
          </cell>
          <cell r="N2039">
            <v>-56558700</v>
          </cell>
          <cell r="O2039">
            <v>-56558700</v>
          </cell>
        </row>
        <row r="2040">
          <cell r="M2040">
            <v>3330000</v>
          </cell>
          <cell r="N2040">
            <v>0</v>
          </cell>
          <cell r="O2040">
            <v>3330000</v>
          </cell>
        </row>
        <row r="2041">
          <cell r="M2041">
            <v>0</v>
          </cell>
          <cell r="N2041">
            <v>-41970320</v>
          </cell>
          <cell r="O2041">
            <v>-41970320</v>
          </cell>
        </row>
        <row r="2042">
          <cell r="M2042">
            <v>28000000</v>
          </cell>
          <cell r="N2042">
            <v>-28000000</v>
          </cell>
          <cell r="O2042">
            <v>0</v>
          </cell>
        </row>
        <row r="2043">
          <cell r="L2043">
            <v>-83453211171</v>
          </cell>
          <cell r="M2043">
            <v>100853242614</v>
          </cell>
          <cell r="N2043">
            <v>-4107800000</v>
          </cell>
          <cell r="O2043">
            <v>13292231443</v>
          </cell>
        </row>
        <row r="2044">
          <cell r="L2044">
            <v>-13931745607</v>
          </cell>
          <cell r="M2044">
            <v>12927721818</v>
          </cell>
          <cell r="N2044">
            <v>-66858878</v>
          </cell>
          <cell r="O2044">
            <v>-1070882667</v>
          </cell>
        </row>
        <row r="2045">
          <cell r="L2045">
            <v>-2520000000</v>
          </cell>
          <cell r="M2045">
            <v>3064186301</v>
          </cell>
          <cell r="N2045">
            <v>-2804186301</v>
          </cell>
          <cell r="O2045">
            <v>-2260000000</v>
          </cell>
        </row>
        <row r="2046">
          <cell r="L2046">
            <v>-8087689737</v>
          </cell>
          <cell r="M2046">
            <v>19195092693</v>
          </cell>
          <cell r="N2046">
            <v>-17520458592</v>
          </cell>
          <cell r="O2046">
            <v>-6413055636</v>
          </cell>
        </row>
        <row r="2047">
          <cell r="L2047">
            <v>-14704500010</v>
          </cell>
          <cell r="M2047">
            <v>37811216897</v>
          </cell>
          <cell r="N2047">
            <v>-42789713150</v>
          </cell>
          <cell r="O2047">
            <v>-19682996263</v>
          </cell>
        </row>
        <row r="2048">
          <cell r="M2048">
            <v>36847911348</v>
          </cell>
          <cell r="N2048">
            <v>-70447911348</v>
          </cell>
          <cell r="O2048">
            <v>-33600000000</v>
          </cell>
        </row>
        <row r="2049">
          <cell r="M2049">
            <v>3673333332</v>
          </cell>
          <cell r="N2049">
            <v>-5509483375</v>
          </cell>
          <cell r="O2049">
            <v>-1836150043</v>
          </cell>
        </row>
        <row r="2050">
          <cell r="L2050">
            <v>-6000000000</v>
          </cell>
          <cell r="M2050">
            <v>0</v>
          </cell>
          <cell r="N2050">
            <v>-24000000000</v>
          </cell>
          <cell r="O2050">
            <v>-30000000000</v>
          </cell>
        </row>
        <row r="2051">
          <cell r="L2051">
            <v>-1000000000</v>
          </cell>
          <cell r="M2051">
            <v>0</v>
          </cell>
          <cell r="N2051">
            <v>-4000000000</v>
          </cell>
          <cell r="O2051">
            <v>-5000000000</v>
          </cell>
        </row>
        <row r="2052">
          <cell r="L2052">
            <v>-1000000000</v>
          </cell>
          <cell r="M2052">
            <v>0</v>
          </cell>
          <cell r="N2052">
            <v>-4000000000</v>
          </cell>
          <cell r="O2052">
            <v>-5000000000</v>
          </cell>
        </row>
        <row r="2053">
          <cell r="L2053">
            <v>-1000000000</v>
          </cell>
          <cell r="M2053">
            <v>0</v>
          </cell>
          <cell r="N2053">
            <v>-4000000000</v>
          </cell>
          <cell r="O2053">
            <v>-5000000000</v>
          </cell>
        </row>
        <row r="2054">
          <cell r="L2054">
            <v>-1000000000</v>
          </cell>
          <cell r="M2054">
            <v>0</v>
          </cell>
          <cell r="N2054">
            <v>-4000000000</v>
          </cell>
          <cell r="O2054">
            <v>-5000000000</v>
          </cell>
        </row>
        <row r="2055">
          <cell r="M2055">
            <v>2200000000</v>
          </cell>
          <cell r="N2055">
            <v>-31660000000</v>
          </cell>
          <cell r="O2055">
            <v>-29460000000</v>
          </cell>
        </row>
        <row r="2056">
          <cell r="L2056">
            <v>-20738235762</v>
          </cell>
          <cell r="M2056">
            <v>3233385100</v>
          </cell>
          <cell r="N2056">
            <v>-43833385100</v>
          </cell>
          <cell r="O2056">
            <v>-61338235762</v>
          </cell>
        </row>
        <row r="2057">
          <cell r="L2057">
            <v>-12970000000</v>
          </cell>
          <cell r="M2057">
            <v>36384543377</v>
          </cell>
          <cell r="N2057">
            <v>-37194543377</v>
          </cell>
          <cell r="O2057">
            <v>-13780000000</v>
          </cell>
        </row>
        <row r="2058">
          <cell r="L2058">
            <v>-27000000000</v>
          </cell>
          <cell r="M2058">
            <v>0</v>
          </cell>
          <cell r="N2058">
            <v>0</v>
          </cell>
          <cell r="O2058">
            <v>-27000000000</v>
          </cell>
        </row>
        <row r="2059">
          <cell r="L2059">
            <v>-30000000</v>
          </cell>
          <cell r="M2059">
            <v>30000000</v>
          </cell>
          <cell r="N2059">
            <v>0</v>
          </cell>
          <cell r="O2059">
            <v>0</v>
          </cell>
        </row>
        <row r="2060">
          <cell r="L2060">
            <v>-3300000000</v>
          </cell>
          <cell r="M2060">
            <v>3300000000</v>
          </cell>
          <cell r="N2060">
            <v>0</v>
          </cell>
          <cell r="O2060">
            <v>0</v>
          </cell>
        </row>
        <row r="2061">
          <cell r="M2061">
            <v>200000000</v>
          </cell>
          <cell r="N2061">
            <v>-200000000</v>
          </cell>
          <cell r="O2061">
            <v>0</v>
          </cell>
        </row>
        <row r="2062">
          <cell r="M2062">
            <v>179914177</v>
          </cell>
          <cell r="N2062">
            <v>-179914177</v>
          </cell>
          <cell r="O2062">
            <v>0</v>
          </cell>
        </row>
        <row r="2063">
          <cell r="M2063">
            <v>122238049</v>
          </cell>
          <cell r="N2063">
            <v>-122238049</v>
          </cell>
          <cell r="O2063">
            <v>0</v>
          </cell>
        </row>
        <row r="2064">
          <cell r="M2064">
            <v>334114694</v>
          </cell>
          <cell r="N2064">
            <v>-334114694</v>
          </cell>
          <cell r="O2064">
            <v>0</v>
          </cell>
        </row>
        <row r="2065">
          <cell r="M2065">
            <v>144732722</v>
          </cell>
          <cell r="N2065">
            <v>-144732722</v>
          </cell>
          <cell r="O2065">
            <v>0</v>
          </cell>
        </row>
        <row r="2066">
          <cell r="M2066">
            <v>107773300</v>
          </cell>
          <cell r="N2066">
            <v>-107773300</v>
          </cell>
          <cell r="O2066">
            <v>0</v>
          </cell>
        </row>
        <row r="2067">
          <cell r="M2067">
            <v>50635500</v>
          </cell>
          <cell r="N2067">
            <v>-50635500</v>
          </cell>
          <cell r="O2067">
            <v>0</v>
          </cell>
        </row>
        <row r="2068">
          <cell r="M2068">
            <v>2500000</v>
          </cell>
          <cell r="N2068">
            <v>-2500000</v>
          </cell>
          <cell r="O2068">
            <v>0</v>
          </cell>
        </row>
        <row r="2069">
          <cell r="M2069">
            <v>104798787</v>
          </cell>
          <cell r="N2069">
            <v>-104798787</v>
          </cell>
          <cell r="O2069">
            <v>0</v>
          </cell>
        </row>
        <row r="2070">
          <cell r="M2070">
            <v>15340216</v>
          </cell>
          <cell r="N2070">
            <v>-15340216</v>
          </cell>
          <cell r="O2070">
            <v>0</v>
          </cell>
        </row>
        <row r="2071">
          <cell r="M2071">
            <v>37304083</v>
          </cell>
          <cell r="N2071">
            <v>-37304083</v>
          </cell>
          <cell r="O2071">
            <v>0</v>
          </cell>
        </row>
        <row r="2072">
          <cell r="M2072">
            <v>13294000</v>
          </cell>
          <cell r="N2072">
            <v>-13294000</v>
          </cell>
          <cell r="O2072">
            <v>0</v>
          </cell>
        </row>
        <row r="2073">
          <cell r="M2073">
            <v>1900000</v>
          </cell>
          <cell r="N2073">
            <v>-1900000</v>
          </cell>
          <cell r="O2073">
            <v>0</v>
          </cell>
        </row>
        <row r="2074">
          <cell r="M2074">
            <v>36563515</v>
          </cell>
          <cell r="N2074">
            <v>-36563515</v>
          </cell>
          <cell r="O2074">
            <v>0</v>
          </cell>
        </row>
        <row r="2075">
          <cell r="M2075">
            <v>99855500</v>
          </cell>
          <cell r="N2075">
            <v>-99855500</v>
          </cell>
          <cell r="O2075">
            <v>0</v>
          </cell>
        </row>
        <row r="2076">
          <cell r="M2076">
            <v>68000</v>
          </cell>
          <cell r="N2076">
            <v>-68000</v>
          </cell>
          <cell r="O2076">
            <v>0</v>
          </cell>
        </row>
        <row r="2077">
          <cell r="M2077">
            <v>6567000</v>
          </cell>
          <cell r="N2077">
            <v>-6567000</v>
          </cell>
          <cell r="O2077">
            <v>0</v>
          </cell>
        </row>
        <row r="2078">
          <cell r="M2078">
            <v>24664000</v>
          </cell>
          <cell r="N2078">
            <v>-24664000</v>
          </cell>
          <cell r="O2078">
            <v>0</v>
          </cell>
        </row>
        <row r="2079">
          <cell r="M2079">
            <v>12000000</v>
          </cell>
          <cell r="N2079">
            <v>-12000000</v>
          </cell>
          <cell r="O2079">
            <v>0</v>
          </cell>
        </row>
        <row r="2080">
          <cell r="M2080">
            <v>77127740</v>
          </cell>
          <cell r="N2080">
            <v>-77127740</v>
          </cell>
          <cell r="O2080">
            <v>0</v>
          </cell>
        </row>
        <row r="2081">
          <cell r="M2081">
            <v>76354002</v>
          </cell>
          <cell r="N2081">
            <v>-76354002</v>
          </cell>
          <cell r="O2081">
            <v>0</v>
          </cell>
        </row>
        <row r="2082">
          <cell r="M2082">
            <v>5098000</v>
          </cell>
          <cell r="N2082">
            <v>-5098000</v>
          </cell>
          <cell r="O2082">
            <v>0</v>
          </cell>
        </row>
        <row r="2083">
          <cell r="M2083">
            <v>25000</v>
          </cell>
          <cell r="N2083">
            <v>-25000</v>
          </cell>
          <cell r="O2083">
            <v>0</v>
          </cell>
        </row>
        <row r="2084">
          <cell r="M2084">
            <v>5600000</v>
          </cell>
          <cell r="N2084">
            <v>-5600000</v>
          </cell>
          <cell r="O2084">
            <v>0</v>
          </cell>
        </row>
        <row r="2085">
          <cell r="M2085">
            <v>24120000</v>
          </cell>
          <cell r="N2085">
            <v>-24120000</v>
          </cell>
          <cell r="O2085">
            <v>0</v>
          </cell>
        </row>
        <row r="2086">
          <cell r="M2086">
            <v>55333699</v>
          </cell>
          <cell r="N2086">
            <v>-55333699</v>
          </cell>
          <cell r="O2086">
            <v>0</v>
          </cell>
        </row>
        <row r="2087">
          <cell r="M2087">
            <v>1842000</v>
          </cell>
          <cell r="N2087">
            <v>-1842000</v>
          </cell>
          <cell r="O2087">
            <v>0</v>
          </cell>
        </row>
        <row r="2088">
          <cell r="M2088">
            <v>27651032</v>
          </cell>
          <cell r="N2088">
            <v>-27651032</v>
          </cell>
          <cell r="O2088">
            <v>0</v>
          </cell>
        </row>
        <row r="2089">
          <cell r="M2089">
            <v>5934410</v>
          </cell>
          <cell r="N2089">
            <v>-5934410</v>
          </cell>
          <cell r="O2089">
            <v>0</v>
          </cell>
        </row>
        <row r="2090">
          <cell r="M2090">
            <v>5408000</v>
          </cell>
          <cell r="N2090">
            <v>-5408000</v>
          </cell>
          <cell r="O2090">
            <v>0</v>
          </cell>
        </row>
        <row r="2091">
          <cell r="M2091">
            <v>291814243</v>
          </cell>
          <cell r="N2091">
            <v>-291814243</v>
          </cell>
          <cell r="O2091">
            <v>0</v>
          </cell>
        </row>
        <row r="2092">
          <cell r="M2092">
            <v>118221147</v>
          </cell>
          <cell r="N2092">
            <v>-118221147</v>
          </cell>
          <cell r="O2092">
            <v>0</v>
          </cell>
        </row>
        <row r="2093">
          <cell r="M2093">
            <v>72507650</v>
          </cell>
          <cell r="N2093">
            <v>-72507650</v>
          </cell>
          <cell r="O2093">
            <v>0</v>
          </cell>
        </row>
        <row r="2094">
          <cell r="M2094">
            <v>70000000</v>
          </cell>
          <cell r="N2094">
            <v>-70000000</v>
          </cell>
          <cell r="O2094">
            <v>0</v>
          </cell>
        </row>
        <row r="2095">
          <cell r="M2095">
            <v>45863715</v>
          </cell>
          <cell r="N2095">
            <v>-45863715</v>
          </cell>
          <cell r="O2095">
            <v>0</v>
          </cell>
        </row>
        <row r="2096">
          <cell r="M2096">
            <v>2404506</v>
          </cell>
          <cell r="N2096">
            <v>-2404506</v>
          </cell>
          <cell r="O2096">
            <v>0</v>
          </cell>
        </row>
        <row r="2097">
          <cell r="M2097">
            <v>1724138</v>
          </cell>
          <cell r="N2097">
            <v>-1724138</v>
          </cell>
          <cell r="O2097">
            <v>0</v>
          </cell>
        </row>
        <row r="2098">
          <cell r="M2098">
            <v>200828541386</v>
          </cell>
          <cell r="N2098">
            <v>-200828541386</v>
          </cell>
          <cell r="O2098">
            <v>0</v>
          </cell>
        </row>
        <row r="2099">
          <cell r="M2099">
            <v>19973462873</v>
          </cell>
          <cell r="N2099">
            <v>-19973462873</v>
          </cell>
          <cell r="O2099">
            <v>0</v>
          </cell>
        </row>
        <row r="2100">
          <cell r="M2100">
            <v>67000000</v>
          </cell>
          <cell r="N2100">
            <v>-67000000</v>
          </cell>
          <cell r="O2100">
            <v>0</v>
          </cell>
        </row>
        <row r="2101">
          <cell r="M2101">
            <v>642103333</v>
          </cell>
          <cell r="N2101">
            <v>-642103333</v>
          </cell>
          <cell r="O2101">
            <v>0</v>
          </cell>
        </row>
        <row r="2102">
          <cell r="M2102">
            <v>428641535</v>
          </cell>
          <cell r="N2102">
            <v>-428641535</v>
          </cell>
          <cell r="O2102">
            <v>0</v>
          </cell>
        </row>
        <row r="2103">
          <cell r="M2103">
            <v>99532000</v>
          </cell>
          <cell r="N2103">
            <v>-99532000</v>
          </cell>
          <cell r="O2103">
            <v>0</v>
          </cell>
        </row>
        <row r="2104">
          <cell r="M2104">
            <v>100018074</v>
          </cell>
          <cell r="N2104">
            <v>-100018074</v>
          </cell>
          <cell r="O2104">
            <v>0</v>
          </cell>
        </row>
        <row r="2105">
          <cell r="M2105">
            <v>3586233237</v>
          </cell>
          <cell r="N2105">
            <v>-3586233237</v>
          </cell>
          <cell r="O2105">
            <v>0</v>
          </cell>
        </row>
        <row r="2106">
          <cell r="M2106">
            <v>7000000</v>
          </cell>
          <cell r="N2106">
            <v>-7000000</v>
          </cell>
          <cell r="O2106">
            <v>0</v>
          </cell>
        </row>
        <row r="2107">
          <cell r="M2107">
            <v>26302950</v>
          </cell>
          <cell r="N2107">
            <v>-26302950</v>
          </cell>
          <cell r="O2107">
            <v>0</v>
          </cell>
        </row>
        <row r="2108">
          <cell r="M2108">
            <v>83500000</v>
          </cell>
          <cell r="N2108">
            <v>-83500000</v>
          </cell>
          <cell r="O2108">
            <v>0</v>
          </cell>
        </row>
        <row r="2109">
          <cell r="M2109">
            <v>500000</v>
          </cell>
          <cell r="N2109">
            <v>-500000</v>
          </cell>
          <cell r="O2109">
            <v>0</v>
          </cell>
        </row>
        <row r="2110">
          <cell r="M2110">
            <v>1575000</v>
          </cell>
          <cell r="N2110">
            <v>-1575000</v>
          </cell>
          <cell r="O2110">
            <v>0</v>
          </cell>
        </row>
        <row r="2111">
          <cell r="M2111">
            <v>2170000</v>
          </cell>
          <cell r="N2111">
            <v>-2170000</v>
          </cell>
          <cell r="O2111">
            <v>0</v>
          </cell>
        </row>
        <row r="2112">
          <cell r="M2112">
            <v>12657809</v>
          </cell>
          <cell r="N2112">
            <v>-12657809</v>
          </cell>
          <cell r="O2112">
            <v>0</v>
          </cell>
        </row>
        <row r="2113">
          <cell r="M2113">
            <v>19780000</v>
          </cell>
          <cell r="N2113">
            <v>-19780000</v>
          </cell>
          <cell r="O2113">
            <v>0</v>
          </cell>
        </row>
        <row r="2114">
          <cell r="M2114">
            <v>160465686</v>
          </cell>
          <cell r="N2114">
            <v>-160465686</v>
          </cell>
          <cell r="O2114">
            <v>0</v>
          </cell>
        </row>
        <row r="2115">
          <cell r="M2115">
            <v>74986466</v>
          </cell>
          <cell r="N2115">
            <v>-74986466</v>
          </cell>
          <cell r="O2115">
            <v>0</v>
          </cell>
        </row>
        <row r="2116">
          <cell r="M2116">
            <v>3117000</v>
          </cell>
          <cell r="N2116">
            <v>-3117000</v>
          </cell>
          <cell r="O2116">
            <v>0</v>
          </cell>
        </row>
        <row r="2117">
          <cell r="M2117">
            <v>8200000</v>
          </cell>
          <cell r="N2117">
            <v>-8200000</v>
          </cell>
          <cell r="O2117">
            <v>0</v>
          </cell>
        </row>
        <row r="2118">
          <cell r="M2118">
            <v>1208654200</v>
          </cell>
          <cell r="N2118">
            <v>-1208654200</v>
          </cell>
          <cell r="O2118">
            <v>0</v>
          </cell>
        </row>
        <row r="2119">
          <cell r="M2119">
            <v>35731270</v>
          </cell>
          <cell r="N2119">
            <v>-35731270</v>
          </cell>
          <cell r="O2119">
            <v>0</v>
          </cell>
        </row>
        <row r="2120">
          <cell r="M2120">
            <v>2404007934</v>
          </cell>
          <cell r="N2120">
            <v>-2404007934</v>
          </cell>
          <cell r="O2120">
            <v>0</v>
          </cell>
        </row>
        <row r="2121">
          <cell r="M2121">
            <v>453026000</v>
          </cell>
          <cell r="N2121">
            <v>-453026000</v>
          </cell>
          <cell r="O2121">
            <v>0</v>
          </cell>
        </row>
        <row r="2122">
          <cell r="M2122">
            <v>100000</v>
          </cell>
          <cell r="N2122">
            <v>-100000</v>
          </cell>
          <cell r="O2122">
            <v>0</v>
          </cell>
        </row>
        <row r="2123">
          <cell r="M2123">
            <v>3523000</v>
          </cell>
          <cell r="N2123">
            <v>-3523000</v>
          </cell>
          <cell r="O2123">
            <v>0</v>
          </cell>
        </row>
        <row r="2124">
          <cell r="M2124">
            <v>175073261</v>
          </cell>
          <cell r="N2124">
            <v>-175073261</v>
          </cell>
          <cell r="O2124">
            <v>0</v>
          </cell>
        </row>
        <row r="2125">
          <cell r="M2125">
            <v>19291608</v>
          </cell>
          <cell r="N2125">
            <v>-19291608</v>
          </cell>
          <cell r="O2125">
            <v>0</v>
          </cell>
        </row>
        <row r="2126">
          <cell r="M2126">
            <v>42886250</v>
          </cell>
          <cell r="N2126">
            <v>-42886250</v>
          </cell>
          <cell r="O2126">
            <v>0</v>
          </cell>
        </row>
        <row r="2127">
          <cell r="M2127">
            <v>1372492</v>
          </cell>
          <cell r="N2127">
            <v>-1372492</v>
          </cell>
          <cell r="O2127">
            <v>0</v>
          </cell>
        </row>
        <row r="2128">
          <cell r="M2128">
            <v>100000</v>
          </cell>
          <cell r="N2128">
            <v>-100000</v>
          </cell>
          <cell r="O2128">
            <v>0</v>
          </cell>
        </row>
        <row r="2129">
          <cell r="M2129">
            <v>8103806822</v>
          </cell>
          <cell r="N2129">
            <v>-8103806822</v>
          </cell>
          <cell r="O2129">
            <v>0</v>
          </cell>
        </row>
        <row r="2130">
          <cell r="M2130">
            <v>7483210650</v>
          </cell>
          <cell r="N2130">
            <v>-7483210650</v>
          </cell>
          <cell r="O2130">
            <v>0</v>
          </cell>
        </row>
        <row r="2131">
          <cell r="M2131">
            <v>1343715732</v>
          </cell>
          <cell r="N2131">
            <v>-1343715732</v>
          </cell>
          <cell r="O2131">
            <v>0</v>
          </cell>
        </row>
        <row r="2132">
          <cell r="M2132">
            <v>1375674706</v>
          </cell>
          <cell r="N2132">
            <v>-1375674706</v>
          </cell>
          <cell r="O2132">
            <v>0</v>
          </cell>
        </row>
        <row r="2133">
          <cell r="M2133">
            <v>3733398097</v>
          </cell>
          <cell r="N2133">
            <v>-3733398097</v>
          </cell>
          <cell r="O2133">
            <v>0</v>
          </cell>
        </row>
        <row r="2134">
          <cell r="M2134">
            <v>455097707</v>
          </cell>
          <cell r="N2134">
            <v>-455097707</v>
          </cell>
          <cell r="O2134">
            <v>0</v>
          </cell>
        </row>
        <row r="2135">
          <cell r="M2135">
            <v>10253797996</v>
          </cell>
          <cell r="N2135">
            <v>-10795319950</v>
          </cell>
          <cell r="O2135">
            <v>-541521954</v>
          </cell>
        </row>
        <row r="2136">
          <cell r="M2136">
            <v>105693476610</v>
          </cell>
          <cell r="N2136">
            <v>-105693476610</v>
          </cell>
          <cell r="O2136">
            <v>0</v>
          </cell>
        </row>
        <row r="2137">
          <cell r="M2137">
            <v>98251179</v>
          </cell>
          <cell r="N2137">
            <v>-98251179</v>
          </cell>
          <cell r="O2137">
            <v>0</v>
          </cell>
        </row>
        <row r="2138">
          <cell r="M2138">
            <v>28600000</v>
          </cell>
          <cell r="N2138">
            <v>-28600000</v>
          </cell>
          <cell r="O2138">
            <v>0</v>
          </cell>
        </row>
        <row r="2139">
          <cell r="M2139">
            <v>760000</v>
          </cell>
          <cell r="N2139">
            <v>-760000</v>
          </cell>
          <cell r="O2139">
            <v>0</v>
          </cell>
        </row>
        <row r="2140">
          <cell r="M2140">
            <v>73120</v>
          </cell>
          <cell r="N2140">
            <v>-73120</v>
          </cell>
          <cell r="O2140">
            <v>0</v>
          </cell>
        </row>
        <row r="2141">
          <cell r="M2141">
            <v>30000</v>
          </cell>
          <cell r="N2141">
            <v>-30000</v>
          </cell>
          <cell r="O2141">
            <v>0</v>
          </cell>
        </row>
        <row r="2142">
          <cell r="M2142">
            <v>1776000</v>
          </cell>
          <cell r="N2142">
            <v>-1776000</v>
          </cell>
          <cell r="O2142">
            <v>0</v>
          </cell>
        </row>
        <row r="2143">
          <cell r="M2143">
            <v>72122074</v>
          </cell>
          <cell r="N2143">
            <v>-72122074</v>
          </cell>
          <cell r="O2143">
            <v>0</v>
          </cell>
        </row>
        <row r="2144">
          <cell r="M2144">
            <v>31736500</v>
          </cell>
          <cell r="N2144">
            <v>-31736500</v>
          </cell>
          <cell r="O2144">
            <v>0</v>
          </cell>
        </row>
        <row r="2145">
          <cell r="M2145">
            <v>22866000</v>
          </cell>
          <cell r="N2145">
            <v>-22866000</v>
          </cell>
          <cell r="O2145">
            <v>0</v>
          </cell>
        </row>
        <row r="2146">
          <cell r="M2146">
            <v>8601601</v>
          </cell>
          <cell r="N2146">
            <v>-8601601</v>
          </cell>
          <cell r="O2146">
            <v>0</v>
          </cell>
        </row>
        <row r="2147">
          <cell r="M2147">
            <v>8087200</v>
          </cell>
          <cell r="N2147">
            <v>-8087200</v>
          </cell>
          <cell r="O2147">
            <v>0</v>
          </cell>
        </row>
        <row r="2148">
          <cell r="M2148">
            <v>5800000</v>
          </cell>
          <cell r="N2148">
            <v>-5800000</v>
          </cell>
          <cell r="O2148">
            <v>0</v>
          </cell>
        </row>
        <row r="2149">
          <cell r="M2149">
            <v>34334849</v>
          </cell>
          <cell r="N2149">
            <v>-34334849</v>
          </cell>
          <cell r="O2149">
            <v>0</v>
          </cell>
        </row>
        <row r="2150">
          <cell r="M2150">
            <v>331513833</v>
          </cell>
          <cell r="N2150">
            <v>-331513833</v>
          </cell>
          <cell r="O2150">
            <v>0</v>
          </cell>
        </row>
        <row r="2151">
          <cell r="M2151">
            <v>22523618</v>
          </cell>
          <cell r="N2151">
            <v>-22523618</v>
          </cell>
          <cell r="O2151">
            <v>0</v>
          </cell>
        </row>
        <row r="2152">
          <cell r="M2152">
            <v>5445000</v>
          </cell>
          <cell r="N2152">
            <v>-5445000</v>
          </cell>
          <cell r="O2152">
            <v>0</v>
          </cell>
        </row>
        <row r="2153">
          <cell r="M2153">
            <v>25155000</v>
          </cell>
          <cell r="N2153">
            <v>-25155000</v>
          </cell>
          <cell r="O2153">
            <v>0</v>
          </cell>
        </row>
        <row r="2154">
          <cell r="M2154">
            <v>16595000</v>
          </cell>
          <cell r="N2154">
            <v>-16595000</v>
          </cell>
          <cell r="O2154">
            <v>0</v>
          </cell>
        </row>
        <row r="2155">
          <cell r="M2155">
            <v>3160000</v>
          </cell>
          <cell r="N2155">
            <v>-3160000</v>
          </cell>
          <cell r="O2155">
            <v>0</v>
          </cell>
        </row>
        <row r="2156">
          <cell r="M2156">
            <v>7437500</v>
          </cell>
          <cell r="N2156">
            <v>-7437500</v>
          </cell>
          <cell r="O2156">
            <v>0</v>
          </cell>
        </row>
        <row r="2157">
          <cell r="M2157">
            <v>24366515</v>
          </cell>
          <cell r="N2157">
            <v>-24366515</v>
          </cell>
          <cell r="O2157">
            <v>0</v>
          </cell>
        </row>
        <row r="2158">
          <cell r="M2158">
            <v>636000</v>
          </cell>
          <cell r="N2158">
            <v>-636000</v>
          </cell>
          <cell r="O2158">
            <v>0</v>
          </cell>
        </row>
        <row r="2159">
          <cell r="M2159">
            <v>785000</v>
          </cell>
          <cell r="N2159">
            <v>-785000</v>
          </cell>
          <cell r="O2159">
            <v>0</v>
          </cell>
        </row>
        <row r="2160">
          <cell r="M2160">
            <v>4500000000</v>
          </cell>
          <cell r="N2160">
            <v>-4500000000</v>
          </cell>
          <cell r="O2160">
            <v>0</v>
          </cell>
        </row>
        <row r="2161">
          <cell r="M2161">
            <v>6000000000</v>
          </cell>
          <cell r="N2161">
            <v>-6000000000</v>
          </cell>
          <cell r="O2161">
            <v>0</v>
          </cell>
        </row>
        <row r="2162">
          <cell r="M2162">
            <v>3000000000</v>
          </cell>
          <cell r="N2162">
            <v>-3000000000</v>
          </cell>
          <cell r="O2162">
            <v>0</v>
          </cell>
        </row>
        <row r="2163">
          <cell r="M2163">
            <v>1000000000</v>
          </cell>
          <cell r="N2163">
            <v>-1000000000</v>
          </cell>
          <cell r="O2163">
            <v>0</v>
          </cell>
        </row>
        <row r="2164">
          <cell r="M2164">
            <v>1256669451</v>
          </cell>
          <cell r="N2164">
            <v>-1256669451</v>
          </cell>
          <cell r="O2164">
            <v>0</v>
          </cell>
        </row>
        <row r="2165">
          <cell r="M2165">
            <v>80689000</v>
          </cell>
          <cell r="N2165">
            <v>-80689000</v>
          </cell>
          <cell r="O2165">
            <v>0</v>
          </cell>
        </row>
        <row r="2166">
          <cell r="M2166">
            <v>261035096</v>
          </cell>
          <cell r="N2166">
            <v>-261035096</v>
          </cell>
          <cell r="O2166">
            <v>0</v>
          </cell>
        </row>
        <row r="2167">
          <cell r="M2167">
            <v>780803667</v>
          </cell>
          <cell r="N2167">
            <v>-780803667</v>
          </cell>
          <cell r="O2167">
            <v>0</v>
          </cell>
        </row>
        <row r="2168">
          <cell r="M2168">
            <v>60887400</v>
          </cell>
          <cell r="N2168">
            <v>-60887400</v>
          </cell>
          <cell r="O2168">
            <v>0</v>
          </cell>
        </row>
        <row r="2169">
          <cell r="M2169">
            <v>37400000</v>
          </cell>
          <cell r="N2169">
            <v>-37400000</v>
          </cell>
          <cell r="O2169">
            <v>0</v>
          </cell>
        </row>
        <row r="2170">
          <cell r="M2170">
            <v>11512302000</v>
          </cell>
          <cell r="N2170">
            <v>-11512302000</v>
          </cell>
          <cell r="O2170">
            <v>0</v>
          </cell>
        </row>
        <row r="2171">
          <cell r="M2171">
            <v>301500000</v>
          </cell>
          <cell r="N2171">
            <v>-301500000</v>
          </cell>
          <cell r="O2171">
            <v>0</v>
          </cell>
        </row>
        <row r="2172">
          <cell r="M2172">
            <v>14745908240</v>
          </cell>
          <cell r="N2172">
            <v>-8839908240</v>
          </cell>
          <cell r="O2172">
            <v>5906000000</v>
          </cell>
        </row>
        <row r="2173">
          <cell r="M2173">
            <v>842534233</v>
          </cell>
          <cell r="N2173">
            <v>-842534233</v>
          </cell>
          <cell r="O2173">
            <v>0</v>
          </cell>
        </row>
        <row r="2174">
          <cell r="M2174">
            <v>3256468403</v>
          </cell>
          <cell r="N2174">
            <v>-3256468403</v>
          </cell>
          <cell r="O2174">
            <v>0</v>
          </cell>
        </row>
        <row r="2175">
          <cell r="M2175">
            <v>2603731025</v>
          </cell>
          <cell r="N2175">
            <v>-2603731025</v>
          </cell>
          <cell r="O2175">
            <v>0</v>
          </cell>
        </row>
        <row r="2176">
          <cell r="M2176">
            <v>70548387</v>
          </cell>
          <cell r="N2176">
            <v>-70548387</v>
          </cell>
          <cell r="O2176">
            <v>0</v>
          </cell>
        </row>
        <row r="2177">
          <cell r="M2177">
            <v>73563606</v>
          </cell>
          <cell r="N2177">
            <v>-73563606</v>
          </cell>
          <cell r="O2177">
            <v>0</v>
          </cell>
        </row>
        <row r="2178">
          <cell r="M2178">
            <v>697636065</v>
          </cell>
          <cell r="N2178">
            <v>-697636065</v>
          </cell>
          <cell r="O2178">
            <v>0</v>
          </cell>
        </row>
        <row r="2179">
          <cell r="M2179">
            <v>340574193</v>
          </cell>
          <cell r="N2179">
            <v>-340574193</v>
          </cell>
          <cell r="O2179">
            <v>0</v>
          </cell>
        </row>
        <row r="2180">
          <cell r="M2180">
            <v>404108020</v>
          </cell>
          <cell r="N2180">
            <v>-404108020</v>
          </cell>
          <cell r="O2180">
            <v>0</v>
          </cell>
        </row>
        <row r="2181">
          <cell r="M2181">
            <v>1336713818</v>
          </cell>
          <cell r="N2181">
            <v>-1336713818</v>
          </cell>
          <cell r="O2181">
            <v>0</v>
          </cell>
        </row>
        <row r="2182">
          <cell r="M2182">
            <v>19335995196</v>
          </cell>
          <cell r="N2182">
            <v>-19335995196</v>
          </cell>
          <cell r="O2182">
            <v>0</v>
          </cell>
        </row>
        <row r="2183">
          <cell r="M2183">
            <v>12381059623</v>
          </cell>
          <cell r="N2183">
            <v>-12381059623</v>
          </cell>
          <cell r="O2183">
            <v>0</v>
          </cell>
        </row>
        <row r="2184">
          <cell r="M2184">
            <v>376738761</v>
          </cell>
          <cell r="N2184">
            <v>-376738761</v>
          </cell>
          <cell r="O2184">
            <v>0</v>
          </cell>
        </row>
        <row r="2185">
          <cell r="M2185">
            <v>274283537</v>
          </cell>
          <cell r="N2185">
            <v>-274283537</v>
          </cell>
          <cell r="O2185">
            <v>0</v>
          </cell>
        </row>
        <row r="2186">
          <cell r="M2186">
            <v>3503613420</v>
          </cell>
          <cell r="N2186">
            <v>-3503613420</v>
          </cell>
          <cell r="O2186">
            <v>0</v>
          </cell>
        </row>
        <row r="2187">
          <cell r="M2187">
            <v>1837834159</v>
          </cell>
          <cell r="N2187">
            <v>-1837834159</v>
          </cell>
          <cell r="O2187">
            <v>0</v>
          </cell>
        </row>
        <row r="2188">
          <cell r="M2188">
            <v>2034594570</v>
          </cell>
          <cell r="N2188">
            <v>-2034594570</v>
          </cell>
          <cell r="O2188">
            <v>0</v>
          </cell>
        </row>
        <row r="2189">
          <cell r="M2189">
            <v>99638911</v>
          </cell>
          <cell r="N2189">
            <v>-99638911</v>
          </cell>
          <cell r="O2189">
            <v>0</v>
          </cell>
        </row>
        <row r="2190">
          <cell r="M2190">
            <v>16272525397</v>
          </cell>
          <cell r="N2190">
            <v>-16272525397</v>
          </cell>
          <cell r="O2190">
            <v>0</v>
          </cell>
        </row>
        <row r="2191">
          <cell r="M2191">
            <v>90466904</v>
          </cell>
          <cell r="N2191">
            <v>-90466904</v>
          </cell>
          <cell r="O2191">
            <v>0</v>
          </cell>
        </row>
        <row r="2192">
          <cell r="M2192">
            <v>253654337</v>
          </cell>
          <cell r="N2192">
            <v>0</v>
          </cell>
          <cell r="O2192">
            <v>253654337</v>
          </cell>
        </row>
        <row r="2193">
          <cell r="M2193">
            <v>2000000000</v>
          </cell>
          <cell r="N2193">
            <v>-999900000</v>
          </cell>
          <cell r="O2193">
            <v>1000100000</v>
          </cell>
        </row>
        <row r="2194">
          <cell r="M2194">
            <v>750000000</v>
          </cell>
          <cell r="N2194">
            <v>0</v>
          </cell>
          <cell r="O2194">
            <v>750000000</v>
          </cell>
        </row>
        <row r="2195">
          <cell r="M2195">
            <v>479</v>
          </cell>
          <cell r="N2195">
            <v>-479</v>
          </cell>
          <cell r="O2195">
            <v>0</v>
          </cell>
        </row>
        <row r="2196">
          <cell r="M2196">
            <v>2500000000</v>
          </cell>
          <cell r="N2196">
            <v>-2500000000</v>
          </cell>
          <cell r="O2196">
            <v>0</v>
          </cell>
        </row>
        <row r="2197">
          <cell r="M2197">
            <v>271420000</v>
          </cell>
          <cell r="N2197">
            <v>-271420000</v>
          </cell>
          <cell r="O2197">
            <v>0</v>
          </cell>
        </row>
        <row r="2198">
          <cell r="M2198">
            <v>444500000</v>
          </cell>
          <cell r="N2198">
            <v>-369500000</v>
          </cell>
          <cell r="O2198">
            <v>75000000</v>
          </cell>
        </row>
        <row r="2199">
          <cell r="M2199">
            <v>6000000</v>
          </cell>
          <cell r="N2199">
            <v>-6000000</v>
          </cell>
          <cell r="O2199">
            <v>0</v>
          </cell>
        </row>
        <row r="2200">
          <cell r="M2200">
            <v>85000000</v>
          </cell>
          <cell r="N2200">
            <v>-50000000</v>
          </cell>
          <cell r="O2200">
            <v>35000000</v>
          </cell>
        </row>
        <row r="2201">
          <cell r="M2201">
            <v>740000000</v>
          </cell>
          <cell r="N2201">
            <v>-740000000</v>
          </cell>
          <cell r="O2201">
            <v>0</v>
          </cell>
        </row>
        <row r="2202">
          <cell r="M2202">
            <v>3000000000</v>
          </cell>
          <cell r="N2202">
            <v>-3000000000</v>
          </cell>
          <cell r="O2202">
            <v>0</v>
          </cell>
        </row>
        <row r="2203">
          <cell r="M2203">
            <v>1000000000</v>
          </cell>
          <cell r="N2203">
            <v>-1000000000</v>
          </cell>
          <cell r="O2203">
            <v>0</v>
          </cell>
        </row>
        <row r="2204">
          <cell r="M2204">
            <v>613883651</v>
          </cell>
          <cell r="N2204">
            <v>-2960000</v>
          </cell>
          <cell r="O2204">
            <v>610923651</v>
          </cell>
        </row>
        <row r="2205">
          <cell r="M2205">
            <v>2239194000</v>
          </cell>
          <cell r="N2205">
            <v>-1971648337</v>
          </cell>
          <cell r="O2205">
            <v>267545663</v>
          </cell>
        </row>
        <row r="2206">
          <cell r="M2206">
            <v>197679513</v>
          </cell>
          <cell r="N2206">
            <v>-2390158627</v>
          </cell>
          <cell r="O2206">
            <v>-2192479114</v>
          </cell>
        </row>
        <row r="2207">
          <cell r="M2207">
            <v>0</v>
          </cell>
          <cell r="N2207">
            <v>-2400000</v>
          </cell>
          <cell r="O2207">
            <v>-2400000</v>
          </cell>
        </row>
        <row r="2208">
          <cell r="M2208">
            <v>6420619</v>
          </cell>
          <cell r="N2208">
            <v>-6420619</v>
          </cell>
          <cell r="O2208">
            <v>0</v>
          </cell>
        </row>
        <row r="2209">
          <cell r="M2209">
            <v>9987628</v>
          </cell>
          <cell r="N2209">
            <v>-9987628</v>
          </cell>
          <cell r="O2209">
            <v>0</v>
          </cell>
        </row>
        <row r="2210">
          <cell r="M2210">
            <v>7469081</v>
          </cell>
          <cell r="N2210">
            <v>-7469081</v>
          </cell>
          <cell r="O2210">
            <v>0</v>
          </cell>
        </row>
        <row r="2211">
          <cell r="M2211">
            <v>1364000</v>
          </cell>
          <cell r="N2211">
            <v>-1364000</v>
          </cell>
          <cell r="O2211">
            <v>0</v>
          </cell>
        </row>
        <row r="2212">
          <cell r="M2212">
            <v>4212372</v>
          </cell>
          <cell r="N2212">
            <v>-4212372</v>
          </cell>
          <cell r="O2212">
            <v>0</v>
          </cell>
        </row>
        <row r="2213">
          <cell r="M2213">
            <v>3960825</v>
          </cell>
          <cell r="N2213">
            <v>-3960825</v>
          </cell>
          <cell r="O2213">
            <v>0</v>
          </cell>
        </row>
        <row r="2214">
          <cell r="M2214">
            <v>4156701</v>
          </cell>
          <cell r="N2214">
            <v>-4156701</v>
          </cell>
          <cell r="O2214">
            <v>0</v>
          </cell>
        </row>
        <row r="2215">
          <cell r="M2215">
            <v>13708443</v>
          </cell>
          <cell r="N2215">
            <v>-13708443</v>
          </cell>
          <cell r="O2215">
            <v>0</v>
          </cell>
        </row>
        <row r="2216">
          <cell r="M2216">
            <v>21324258</v>
          </cell>
          <cell r="N2216">
            <v>-21324258</v>
          </cell>
          <cell r="O2216">
            <v>0</v>
          </cell>
        </row>
        <row r="2217">
          <cell r="M2217">
            <v>15944844</v>
          </cell>
          <cell r="N2217">
            <v>-15944844</v>
          </cell>
          <cell r="O2217">
            <v>0</v>
          </cell>
        </row>
        <row r="2218">
          <cell r="M2218">
            <v>2910266</v>
          </cell>
          <cell r="N2218">
            <v>-2910266</v>
          </cell>
          <cell r="O2218">
            <v>0</v>
          </cell>
        </row>
        <row r="2219">
          <cell r="M2219">
            <v>8776700</v>
          </cell>
          <cell r="N2219">
            <v>-8776700</v>
          </cell>
          <cell r="O2219">
            <v>0</v>
          </cell>
        </row>
        <row r="2220">
          <cell r="M2220">
            <v>8249964</v>
          </cell>
          <cell r="N2220">
            <v>-8249964</v>
          </cell>
          <cell r="O2220">
            <v>0</v>
          </cell>
        </row>
        <row r="2221">
          <cell r="M2221">
            <v>8652370</v>
          </cell>
          <cell r="N2221">
            <v>-8652370</v>
          </cell>
          <cell r="O2221">
            <v>0</v>
          </cell>
        </row>
        <row r="2222">
          <cell r="M2222">
            <v>5212000000</v>
          </cell>
          <cell r="N2222">
            <v>-5212000000</v>
          </cell>
          <cell r="O2222">
            <v>0</v>
          </cell>
        </row>
        <row r="2223">
          <cell r="M2223">
            <v>42000000</v>
          </cell>
          <cell r="N2223">
            <v>0</v>
          </cell>
          <cell r="O2223">
            <v>42000000</v>
          </cell>
        </row>
        <row r="2224">
          <cell r="M2224">
            <v>100487617461</v>
          </cell>
          <cell r="N2224">
            <v>-100487617461</v>
          </cell>
          <cell r="O2224">
            <v>0</v>
          </cell>
        </row>
        <row r="2225">
          <cell r="M2225">
            <v>111625335401</v>
          </cell>
          <cell r="N2225">
            <v>-118627824080</v>
          </cell>
          <cell r="O2225">
            <v>-7002488679</v>
          </cell>
        </row>
        <row r="2226">
          <cell r="M2226">
            <v>0</v>
          </cell>
          <cell r="N2226">
            <v>-414972029</v>
          </cell>
          <cell r="O2226">
            <v>-414972029</v>
          </cell>
        </row>
        <row r="2227">
          <cell r="M2227">
            <v>127459204815</v>
          </cell>
          <cell r="N2227">
            <v>-127459204815</v>
          </cell>
          <cell r="O2227">
            <v>0</v>
          </cell>
        </row>
        <row r="2229">
          <cell r="M2229">
            <v>5108789805</v>
          </cell>
          <cell r="N2229">
            <v>-3792140000</v>
          </cell>
          <cell r="O2229">
            <v>1316649805</v>
          </cell>
        </row>
      </sheetData>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دفتر"/>
      <sheetName val="تراز "/>
      <sheetName val="کاربرگ ها"/>
      <sheetName val="رسیدگی ها"/>
      <sheetName val="کاربرگ معین حسابهای دایم "/>
      <sheetName val="کاربرگ تفظیلی حسابهای دایم "/>
      <sheetName val="کاربرگ تفظیلی حسابهای موقت "/>
      <sheetName val="اقلام راکد"/>
    </sheetNames>
    <sheetDataSet>
      <sheetData sheetId="0" refreshError="1"/>
      <sheetData sheetId="1" refreshError="1"/>
      <sheetData sheetId="2" refreshError="1"/>
      <sheetData sheetId="3"/>
      <sheetData sheetId="4" refreshError="1"/>
      <sheetData sheetId="5">
        <row r="1">
          <cell r="L1" t="str">
            <v>صنایع بسپار تحریر آسیا (سهامی خاص)</v>
          </cell>
        </row>
        <row r="2">
          <cell r="L2" t="str">
            <v>كاربرگ فرعي</v>
          </cell>
        </row>
        <row r="3">
          <cell r="L3" t="str">
            <v>94/12/29</v>
          </cell>
        </row>
        <row r="4">
          <cell r="M4" t="str">
            <v>گردش طی دوره</v>
          </cell>
        </row>
        <row r="5">
          <cell r="L5" t="str">
            <v>1393/12/29</v>
          </cell>
          <cell r="M5" t="str">
            <v>بدهکار</v>
          </cell>
          <cell r="N5" t="str">
            <v>بستانکار</v>
          </cell>
          <cell r="O5" t="str">
            <v>1394/12/29</v>
          </cell>
        </row>
        <row r="6">
          <cell r="L6">
            <v>63300000000</v>
          </cell>
          <cell r="M6">
            <v>53200000000</v>
          </cell>
          <cell r="N6">
            <v>-16300000000</v>
          </cell>
          <cell r="O6">
            <v>100200000000</v>
          </cell>
        </row>
        <row r="7">
          <cell r="M7">
            <v>1180895100</v>
          </cell>
          <cell r="N7">
            <v>-1180895100</v>
          </cell>
          <cell r="O7">
            <v>0</v>
          </cell>
        </row>
        <row r="8">
          <cell r="L8">
            <v>638235762</v>
          </cell>
          <cell r="M8">
            <v>0</v>
          </cell>
          <cell r="N8">
            <v>0</v>
          </cell>
          <cell r="O8">
            <v>638235762</v>
          </cell>
        </row>
        <row r="9">
          <cell r="M9">
            <v>410000000</v>
          </cell>
          <cell r="N9">
            <v>0</v>
          </cell>
          <cell r="O9">
            <v>410000000</v>
          </cell>
        </row>
        <row r="10">
          <cell r="L10">
            <v>100000000</v>
          </cell>
          <cell r="M10">
            <v>0</v>
          </cell>
          <cell r="N10">
            <v>0</v>
          </cell>
          <cell r="O10">
            <v>100000000</v>
          </cell>
        </row>
        <row r="11">
          <cell r="M11">
            <v>31830000000</v>
          </cell>
          <cell r="N11">
            <v>-2200000000</v>
          </cell>
          <cell r="O11">
            <v>29630000000</v>
          </cell>
        </row>
        <row r="12">
          <cell r="M12">
            <v>400000000</v>
          </cell>
          <cell r="N12">
            <v>0</v>
          </cell>
          <cell r="O12">
            <v>400000000</v>
          </cell>
        </row>
        <row r="13">
          <cell r="M13">
            <v>5000000</v>
          </cell>
          <cell r="N13">
            <v>-5000000</v>
          </cell>
          <cell r="O13">
            <v>0</v>
          </cell>
        </row>
        <row r="14">
          <cell r="M14">
            <v>22848000000</v>
          </cell>
          <cell r="N14">
            <v>-22848000000</v>
          </cell>
          <cell r="O14">
            <v>0</v>
          </cell>
        </row>
        <row r="15">
          <cell r="M15">
            <v>103550000</v>
          </cell>
          <cell r="N15">
            <v>-103550000</v>
          </cell>
          <cell r="O15">
            <v>0</v>
          </cell>
        </row>
        <row r="16">
          <cell r="M16">
            <v>1730483377</v>
          </cell>
          <cell r="N16">
            <v>-1730483377</v>
          </cell>
          <cell r="O16">
            <v>0</v>
          </cell>
        </row>
        <row r="17">
          <cell r="M17">
            <v>200000000</v>
          </cell>
          <cell r="N17">
            <v>-200000000</v>
          </cell>
          <cell r="O17">
            <v>0</v>
          </cell>
        </row>
        <row r="18">
          <cell r="M18">
            <v>600000000</v>
          </cell>
          <cell r="N18">
            <v>-400000000</v>
          </cell>
          <cell r="O18">
            <v>200000000</v>
          </cell>
        </row>
        <row r="19">
          <cell r="M19">
            <v>350000000</v>
          </cell>
          <cell r="N19">
            <v>-350000000</v>
          </cell>
          <cell r="O19">
            <v>0</v>
          </cell>
        </row>
        <row r="20">
          <cell r="L20">
            <v>60471125299</v>
          </cell>
          <cell r="M20">
            <v>1093936489</v>
          </cell>
          <cell r="N20">
            <v>0</v>
          </cell>
          <cell r="O20">
            <v>61565061788</v>
          </cell>
        </row>
        <row r="21">
          <cell r="L21">
            <v>39638251213</v>
          </cell>
          <cell r="M21">
            <v>6571665785</v>
          </cell>
          <cell r="N21">
            <v>-39638251213</v>
          </cell>
          <cell r="O21">
            <v>6571665785</v>
          </cell>
        </row>
        <row r="22">
          <cell r="L22">
            <v>33543253139</v>
          </cell>
          <cell r="M22">
            <v>38697315882</v>
          </cell>
          <cell r="N22">
            <v>-33543253139</v>
          </cell>
          <cell r="O22">
            <v>38697315882</v>
          </cell>
        </row>
        <row r="23">
          <cell r="L23">
            <v>8574772625</v>
          </cell>
          <cell r="M23">
            <v>0</v>
          </cell>
          <cell r="N23">
            <v>0</v>
          </cell>
          <cell r="O23">
            <v>8574772625</v>
          </cell>
        </row>
        <row r="24">
          <cell r="L24">
            <v>7168768000</v>
          </cell>
          <cell r="M24">
            <v>19577809309</v>
          </cell>
          <cell r="N24">
            <v>-21314365890</v>
          </cell>
          <cell r="O24">
            <v>5432211419</v>
          </cell>
        </row>
        <row r="25">
          <cell r="L25">
            <v>4209637269</v>
          </cell>
          <cell r="M25">
            <v>0</v>
          </cell>
          <cell r="N25">
            <v>0</v>
          </cell>
          <cell r="O25">
            <v>4209637269</v>
          </cell>
        </row>
        <row r="26">
          <cell r="L26">
            <v>3210837604</v>
          </cell>
          <cell r="M26">
            <v>0</v>
          </cell>
          <cell r="N26">
            <v>0</v>
          </cell>
          <cell r="O26">
            <v>3210837604</v>
          </cell>
        </row>
        <row r="27">
          <cell r="L27">
            <v>2293261200</v>
          </cell>
          <cell r="M27">
            <v>1884610000</v>
          </cell>
          <cell r="N27">
            <v>-3453021200</v>
          </cell>
          <cell r="O27">
            <v>724850000</v>
          </cell>
        </row>
        <row r="28">
          <cell r="L28">
            <v>1730483377</v>
          </cell>
          <cell r="M28">
            <v>0</v>
          </cell>
          <cell r="N28">
            <v>-1730483377</v>
          </cell>
          <cell r="O28">
            <v>0</v>
          </cell>
        </row>
        <row r="29">
          <cell r="L29">
            <v>1466013600</v>
          </cell>
          <cell r="M29">
            <v>10834000</v>
          </cell>
          <cell r="N29">
            <v>-1476847600</v>
          </cell>
          <cell r="O29">
            <v>0</v>
          </cell>
        </row>
        <row r="30">
          <cell r="L30">
            <v>718214364</v>
          </cell>
          <cell r="M30">
            <v>741199999</v>
          </cell>
          <cell r="N30">
            <v>-1459414363</v>
          </cell>
          <cell r="O30">
            <v>0</v>
          </cell>
        </row>
        <row r="31">
          <cell r="L31">
            <v>121868024</v>
          </cell>
          <cell r="M31">
            <v>0</v>
          </cell>
          <cell r="N31">
            <v>-35000000</v>
          </cell>
          <cell r="O31">
            <v>86868024</v>
          </cell>
        </row>
        <row r="32">
          <cell r="L32">
            <v>99159360</v>
          </cell>
          <cell r="M32">
            <v>0</v>
          </cell>
          <cell r="N32">
            <v>-70798000</v>
          </cell>
          <cell r="O32">
            <v>28361360</v>
          </cell>
        </row>
        <row r="33">
          <cell r="M33">
            <v>485329239</v>
          </cell>
          <cell r="N33">
            <v>-486010736</v>
          </cell>
          <cell r="O33">
            <v>-681497</v>
          </cell>
        </row>
        <row r="34">
          <cell r="L34">
            <v>62673660</v>
          </cell>
          <cell r="M34">
            <v>955808292</v>
          </cell>
          <cell r="N34">
            <v>-905371138</v>
          </cell>
          <cell r="O34">
            <v>113110814</v>
          </cell>
        </row>
        <row r="35">
          <cell r="L35">
            <v>41523417</v>
          </cell>
          <cell r="M35">
            <v>51775000</v>
          </cell>
          <cell r="N35">
            <v>-51775000</v>
          </cell>
          <cell r="O35">
            <v>41523417</v>
          </cell>
        </row>
        <row r="36">
          <cell r="L36">
            <v>29139274</v>
          </cell>
          <cell r="M36">
            <v>0</v>
          </cell>
          <cell r="N36">
            <v>0</v>
          </cell>
          <cell r="O36">
            <v>29139274</v>
          </cell>
        </row>
        <row r="37">
          <cell r="L37">
            <v>5110560</v>
          </cell>
          <cell r="M37">
            <v>473044740</v>
          </cell>
          <cell r="N37">
            <v>-438660690</v>
          </cell>
          <cell r="O37">
            <v>39494610</v>
          </cell>
        </row>
        <row r="38">
          <cell r="L38">
            <v>3196800</v>
          </cell>
          <cell r="M38">
            <v>6758000</v>
          </cell>
          <cell r="N38">
            <v>-9954800</v>
          </cell>
          <cell r="O38">
            <v>0</v>
          </cell>
        </row>
        <row r="39">
          <cell r="L39">
            <v>1006560</v>
          </cell>
          <cell r="M39">
            <v>37605000</v>
          </cell>
          <cell r="N39">
            <v>-38611560</v>
          </cell>
          <cell r="O39">
            <v>0</v>
          </cell>
        </row>
        <row r="40">
          <cell r="M40">
            <v>58518366750</v>
          </cell>
          <cell r="N40">
            <v>-58494635500</v>
          </cell>
          <cell r="O40">
            <v>23731250</v>
          </cell>
        </row>
        <row r="41">
          <cell r="M41">
            <v>11772000</v>
          </cell>
          <cell r="N41">
            <v>-11772000</v>
          </cell>
          <cell r="O41">
            <v>0</v>
          </cell>
        </row>
        <row r="42">
          <cell r="M42">
            <v>180501602</v>
          </cell>
          <cell r="N42">
            <v>-180501602</v>
          </cell>
          <cell r="O42">
            <v>0</v>
          </cell>
        </row>
        <row r="43">
          <cell r="M43">
            <v>11308750</v>
          </cell>
          <cell r="N43">
            <v>-11308750</v>
          </cell>
          <cell r="O43">
            <v>0</v>
          </cell>
        </row>
        <row r="44">
          <cell r="M44">
            <v>20786390</v>
          </cell>
          <cell r="N44">
            <v>-20786390</v>
          </cell>
          <cell r="O44">
            <v>0</v>
          </cell>
        </row>
        <row r="45">
          <cell r="M45">
            <v>40466250</v>
          </cell>
          <cell r="N45">
            <v>-40466250</v>
          </cell>
          <cell r="O45">
            <v>0</v>
          </cell>
        </row>
        <row r="46">
          <cell r="M46">
            <v>39955258</v>
          </cell>
          <cell r="N46">
            <v>-39955258</v>
          </cell>
          <cell r="O46">
            <v>0</v>
          </cell>
        </row>
        <row r="47">
          <cell r="M47">
            <v>68205660</v>
          </cell>
          <cell r="N47">
            <v>-68205660</v>
          </cell>
          <cell r="O47">
            <v>0</v>
          </cell>
        </row>
        <row r="48">
          <cell r="M48">
            <v>25080900</v>
          </cell>
          <cell r="N48">
            <v>-25080900</v>
          </cell>
          <cell r="O48">
            <v>0</v>
          </cell>
        </row>
        <row r="49">
          <cell r="M49">
            <v>50299140</v>
          </cell>
          <cell r="N49">
            <v>-50299140</v>
          </cell>
          <cell r="O49">
            <v>0</v>
          </cell>
        </row>
        <row r="50">
          <cell r="M50">
            <v>1157447132</v>
          </cell>
          <cell r="N50">
            <v>-1007447132</v>
          </cell>
          <cell r="O50">
            <v>150000000</v>
          </cell>
        </row>
        <row r="51">
          <cell r="M51">
            <v>427000000</v>
          </cell>
          <cell r="N51">
            <v>-427000000</v>
          </cell>
          <cell r="O51">
            <v>0</v>
          </cell>
        </row>
        <row r="52">
          <cell r="M52">
            <v>72669210</v>
          </cell>
          <cell r="N52">
            <v>-72669210</v>
          </cell>
          <cell r="O52">
            <v>0</v>
          </cell>
        </row>
        <row r="53">
          <cell r="M53">
            <v>118786565</v>
          </cell>
          <cell r="N53">
            <v>-118786565</v>
          </cell>
          <cell r="O53">
            <v>0</v>
          </cell>
        </row>
        <row r="54">
          <cell r="M54">
            <v>2256710930</v>
          </cell>
          <cell r="N54">
            <v>-2256710930</v>
          </cell>
          <cell r="O54">
            <v>0</v>
          </cell>
        </row>
        <row r="55">
          <cell r="M55">
            <v>105459680</v>
          </cell>
          <cell r="N55">
            <v>-105459680</v>
          </cell>
          <cell r="O55">
            <v>0</v>
          </cell>
        </row>
        <row r="56">
          <cell r="M56">
            <v>25548510</v>
          </cell>
          <cell r="N56">
            <v>-25548510</v>
          </cell>
          <cell r="O56">
            <v>0</v>
          </cell>
        </row>
        <row r="57">
          <cell r="M57">
            <v>64337250</v>
          </cell>
          <cell r="N57">
            <v>-64337250</v>
          </cell>
          <cell r="O57">
            <v>0</v>
          </cell>
        </row>
        <row r="58">
          <cell r="M58">
            <v>35777070</v>
          </cell>
          <cell r="N58">
            <v>-35777070</v>
          </cell>
          <cell r="O58">
            <v>0</v>
          </cell>
        </row>
        <row r="59">
          <cell r="M59">
            <v>5304594</v>
          </cell>
          <cell r="N59">
            <v>-5304594</v>
          </cell>
          <cell r="O59">
            <v>0</v>
          </cell>
        </row>
        <row r="60">
          <cell r="M60">
            <v>113691360</v>
          </cell>
          <cell r="N60">
            <v>-113691360</v>
          </cell>
          <cell r="O60">
            <v>0</v>
          </cell>
        </row>
        <row r="61">
          <cell r="M61">
            <v>163721270</v>
          </cell>
          <cell r="N61">
            <v>-163721270</v>
          </cell>
          <cell r="O61">
            <v>0</v>
          </cell>
        </row>
        <row r="62">
          <cell r="M62">
            <v>87562316</v>
          </cell>
          <cell r="N62">
            <v>-87562316</v>
          </cell>
          <cell r="O62">
            <v>0</v>
          </cell>
        </row>
        <row r="63">
          <cell r="M63">
            <v>26152370</v>
          </cell>
          <cell r="N63">
            <v>-26152370</v>
          </cell>
          <cell r="O63">
            <v>0</v>
          </cell>
        </row>
        <row r="64">
          <cell r="M64">
            <v>44791370</v>
          </cell>
          <cell r="N64">
            <v>-44791370</v>
          </cell>
          <cell r="O64">
            <v>0</v>
          </cell>
        </row>
        <row r="65">
          <cell r="M65">
            <v>53300000</v>
          </cell>
          <cell r="N65">
            <v>-53300000</v>
          </cell>
          <cell r="O65">
            <v>0</v>
          </cell>
        </row>
        <row r="66">
          <cell r="M66">
            <v>541185000</v>
          </cell>
          <cell r="N66">
            <v>-518235000</v>
          </cell>
          <cell r="O66">
            <v>22950000</v>
          </cell>
        </row>
        <row r="67">
          <cell r="M67">
            <v>73652342</v>
          </cell>
          <cell r="N67">
            <v>-73652342</v>
          </cell>
          <cell r="O67">
            <v>0</v>
          </cell>
        </row>
        <row r="68">
          <cell r="M68">
            <v>419983540</v>
          </cell>
          <cell r="N68">
            <v>-419983540</v>
          </cell>
          <cell r="O68">
            <v>0</v>
          </cell>
        </row>
        <row r="69">
          <cell r="M69">
            <v>47116558</v>
          </cell>
          <cell r="N69">
            <v>-47116558</v>
          </cell>
          <cell r="O69">
            <v>0</v>
          </cell>
        </row>
        <row r="70">
          <cell r="M70">
            <v>70446249</v>
          </cell>
          <cell r="N70">
            <v>-70446249</v>
          </cell>
          <cell r="O70">
            <v>0</v>
          </cell>
        </row>
        <row r="71">
          <cell r="M71">
            <v>45096180</v>
          </cell>
          <cell r="N71">
            <v>-45096180</v>
          </cell>
          <cell r="O71">
            <v>0</v>
          </cell>
        </row>
        <row r="72">
          <cell r="M72">
            <v>44185330</v>
          </cell>
          <cell r="N72">
            <v>-44185330</v>
          </cell>
          <cell r="O72">
            <v>0</v>
          </cell>
        </row>
        <row r="73">
          <cell r="M73">
            <v>102521476</v>
          </cell>
          <cell r="N73">
            <v>-102521476</v>
          </cell>
          <cell r="O73">
            <v>0</v>
          </cell>
        </row>
        <row r="74">
          <cell r="M74">
            <v>28596150</v>
          </cell>
          <cell r="N74">
            <v>-28596150</v>
          </cell>
          <cell r="O74">
            <v>0</v>
          </cell>
        </row>
        <row r="75">
          <cell r="M75">
            <v>49529055</v>
          </cell>
          <cell r="N75">
            <v>-49529055</v>
          </cell>
          <cell r="O75">
            <v>0</v>
          </cell>
        </row>
        <row r="76">
          <cell r="M76">
            <v>30868800</v>
          </cell>
          <cell r="N76">
            <v>-30868800</v>
          </cell>
          <cell r="O76">
            <v>0</v>
          </cell>
        </row>
        <row r="77">
          <cell r="M77">
            <v>9448211888</v>
          </cell>
          <cell r="N77">
            <v>-9448211888</v>
          </cell>
          <cell r="O77">
            <v>0</v>
          </cell>
        </row>
        <row r="78">
          <cell r="M78">
            <v>53655250</v>
          </cell>
          <cell r="N78">
            <v>-53655250</v>
          </cell>
          <cell r="O78">
            <v>0</v>
          </cell>
        </row>
        <row r="79">
          <cell r="M79">
            <v>20350300</v>
          </cell>
          <cell r="N79">
            <v>-20350300</v>
          </cell>
          <cell r="O79">
            <v>0</v>
          </cell>
        </row>
        <row r="80">
          <cell r="M80">
            <v>34111550</v>
          </cell>
          <cell r="N80">
            <v>-34111550</v>
          </cell>
          <cell r="O80">
            <v>0</v>
          </cell>
        </row>
        <row r="81">
          <cell r="M81">
            <v>10622050</v>
          </cell>
          <cell r="N81">
            <v>-10622050</v>
          </cell>
          <cell r="O81">
            <v>0</v>
          </cell>
        </row>
        <row r="82">
          <cell r="M82">
            <v>30441120</v>
          </cell>
          <cell r="N82">
            <v>-30441120</v>
          </cell>
          <cell r="O82">
            <v>0</v>
          </cell>
        </row>
        <row r="83">
          <cell r="M83">
            <v>41824390</v>
          </cell>
          <cell r="N83">
            <v>-41824390</v>
          </cell>
          <cell r="O83">
            <v>0</v>
          </cell>
        </row>
        <row r="84">
          <cell r="M84">
            <v>33070600</v>
          </cell>
          <cell r="N84">
            <v>-33070600</v>
          </cell>
          <cell r="O84">
            <v>0</v>
          </cell>
        </row>
        <row r="85">
          <cell r="M85">
            <v>75022040</v>
          </cell>
          <cell r="N85">
            <v>-75022040</v>
          </cell>
          <cell r="O85">
            <v>0</v>
          </cell>
        </row>
        <row r="86">
          <cell r="M86">
            <v>910012660</v>
          </cell>
          <cell r="N86">
            <v>-910012660</v>
          </cell>
          <cell r="O86">
            <v>0</v>
          </cell>
        </row>
        <row r="87">
          <cell r="M87">
            <v>431640000</v>
          </cell>
          <cell r="N87">
            <v>-431640000</v>
          </cell>
          <cell r="O87">
            <v>0</v>
          </cell>
        </row>
        <row r="88">
          <cell r="M88">
            <v>17886900</v>
          </cell>
          <cell r="N88">
            <v>-17886900</v>
          </cell>
          <cell r="O88">
            <v>0</v>
          </cell>
        </row>
        <row r="89">
          <cell r="M89">
            <v>13734000</v>
          </cell>
          <cell r="N89">
            <v>-13734000</v>
          </cell>
          <cell r="O89">
            <v>0</v>
          </cell>
        </row>
        <row r="90">
          <cell r="M90">
            <v>9568020</v>
          </cell>
          <cell r="N90">
            <v>-9568020</v>
          </cell>
          <cell r="O90">
            <v>0</v>
          </cell>
        </row>
        <row r="91">
          <cell r="M91">
            <v>249419100</v>
          </cell>
          <cell r="N91">
            <v>-249419100</v>
          </cell>
          <cell r="O91">
            <v>0</v>
          </cell>
        </row>
        <row r="92">
          <cell r="M92">
            <v>12208000</v>
          </cell>
          <cell r="N92">
            <v>-12208000</v>
          </cell>
          <cell r="O92">
            <v>0</v>
          </cell>
        </row>
        <row r="93">
          <cell r="M93">
            <v>51575802</v>
          </cell>
          <cell r="N93">
            <v>-51575802</v>
          </cell>
          <cell r="O93">
            <v>0</v>
          </cell>
        </row>
        <row r="94">
          <cell r="M94">
            <v>27250000</v>
          </cell>
          <cell r="N94">
            <v>-27250000</v>
          </cell>
          <cell r="O94">
            <v>0</v>
          </cell>
        </row>
        <row r="95">
          <cell r="M95">
            <v>29751549</v>
          </cell>
          <cell r="N95">
            <v>-29751549</v>
          </cell>
          <cell r="O95">
            <v>0</v>
          </cell>
        </row>
        <row r="96">
          <cell r="M96">
            <v>18682600</v>
          </cell>
          <cell r="N96">
            <v>-18682600</v>
          </cell>
          <cell r="O96">
            <v>0</v>
          </cell>
        </row>
        <row r="97">
          <cell r="M97">
            <v>27951960</v>
          </cell>
          <cell r="N97">
            <v>-27951960</v>
          </cell>
          <cell r="O97">
            <v>0</v>
          </cell>
        </row>
        <row r="98">
          <cell r="M98">
            <v>46655816</v>
          </cell>
          <cell r="N98">
            <v>-46655816</v>
          </cell>
          <cell r="O98">
            <v>0</v>
          </cell>
        </row>
        <row r="99">
          <cell r="M99">
            <v>30334700</v>
          </cell>
          <cell r="N99">
            <v>-30334700</v>
          </cell>
          <cell r="O99">
            <v>0</v>
          </cell>
        </row>
        <row r="100">
          <cell r="M100">
            <v>11861160</v>
          </cell>
          <cell r="N100">
            <v>-11861160</v>
          </cell>
          <cell r="O100">
            <v>0</v>
          </cell>
        </row>
        <row r="101">
          <cell r="M101">
            <v>8588750</v>
          </cell>
          <cell r="N101">
            <v>-8588750</v>
          </cell>
          <cell r="O101">
            <v>0</v>
          </cell>
        </row>
        <row r="102">
          <cell r="M102">
            <v>22067050</v>
          </cell>
          <cell r="N102">
            <v>-22067050</v>
          </cell>
          <cell r="O102">
            <v>0</v>
          </cell>
        </row>
        <row r="103">
          <cell r="M103">
            <v>3048185</v>
          </cell>
          <cell r="N103">
            <v>-3048185</v>
          </cell>
          <cell r="O103">
            <v>0</v>
          </cell>
        </row>
        <row r="104">
          <cell r="M104">
            <v>9025200</v>
          </cell>
          <cell r="N104">
            <v>-9025200</v>
          </cell>
          <cell r="O104">
            <v>0</v>
          </cell>
        </row>
        <row r="105">
          <cell r="M105">
            <v>22663280</v>
          </cell>
          <cell r="N105">
            <v>-22663280</v>
          </cell>
          <cell r="O105">
            <v>0</v>
          </cell>
        </row>
        <row r="106">
          <cell r="M106">
            <v>42202620</v>
          </cell>
          <cell r="N106">
            <v>-42202620</v>
          </cell>
          <cell r="O106">
            <v>0</v>
          </cell>
        </row>
        <row r="107">
          <cell r="M107">
            <v>2960000</v>
          </cell>
          <cell r="N107">
            <v>-2960000</v>
          </cell>
          <cell r="O107">
            <v>0</v>
          </cell>
        </row>
        <row r="108">
          <cell r="M108">
            <v>51230000</v>
          </cell>
          <cell r="N108">
            <v>-51230000</v>
          </cell>
          <cell r="O108">
            <v>0</v>
          </cell>
        </row>
        <row r="109">
          <cell r="M109">
            <v>22759200</v>
          </cell>
          <cell r="N109">
            <v>-22759200</v>
          </cell>
          <cell r="O109">
            <v>0</v>
          </cell>
        </row>
        <row r="110">
          <cell r="M110">
            <v>10660200</v>
          </cell>
          <cell r="N110">
            <v>-10660200</v>
          </cell>
          <cell r="O110">
            <v>0</v>
          </cell>
        </row>
        <row r="111">
          <cell r="M111">
            <v>23677020</v>
          </cell>
          <cell r="N111">
            <v>-23677020</v>
          </cell>
          <cell r="O111">
            <v>0</v>
          </cell>
        </row>
        <row r="112">
          <cell r="M112">
            <v>839300</v>
          </cell>
          <cell r="N112">
            <v>-839300</v>
          </cell>
          <cell r="O112">
            <v>0</v>
          </cell>
        </row>
        <row r="113">
          <cell r="M113">
            <v>11268420</v>
          </cell>
          <cell r="N113">
            <v>-11268420</v>
          </cell>
          <cell r="O113">
            <v>0</v>
          </cell>
        </row>
        <row r="114">
          <cell r="M114">
            <v>31939180</v>
          </cell>
          <cell r="N114">
            <v>-31939180</v>
          </cell>
          <cell r="O114">
            <v>0</v>
          </cell>
        </row>
        <row r="115">
          <cell r="M115">
            <v>23152900</v>
          </cell>
          <cell r="N115">
            <v>-23152900</v>
          </cell>
          <cell r="O115">
            <v>0</v>
          </cell>
        </row>
        <row r="116">
          <cell r="M116">
            <v>33103300</v>
          </cell>
          <cell r="N116">
            <v>-33103300</v>
          </cell>
          <cell r="O116">
            <v>0</v>
          </cell>
        </row>
        <row r="117">
          <cell r="M117">
            <v>19070640</v>
          </cell>
          <cell r="N117">
            <v>-19070640</v>
          </cell>
          <cell r="O117">
            <v>0</v>
          </cell>
        </row>
        <row r="118">
          <cell r="M118">
            <v>10191500</v>
          </cell>
          <cell r="N118">
            <v>-10191500</v>
          </cell>
          <cell r="O118">
            <v>0</v>
          </cell>
        </row>
        <row r="119">
          <cell r="M119">
            <v>21800000</v>
          </cell>
          <cell r="N119">
            <v>-21800000</v>
          </cell>
          <cell r="O119">
            <v>0</v>
          </cell>
        </row>
        <row r="120">
          <cell r="M120">
            <v>12417280</v>
          </cell>
          <cell r="N120">
            <v>-12417280</v>
          </cell>
          <cell r="O120">
            <v>0</v>
          </cell>
        </row>
        <row r="121">
          <cell r="M121">
            <v>16938600</v>
          </cell>
          <cell r="N121">
            <v>-16938600</v>
          </cell>
          <cell r="O121">
            <v>0</v>
          </cell>
        </row>
        <row r="122">
          <cell r="M122">
            <v>6971640</v>
          </cell>
          <cell r="N122">
            <v>-6971640</v>
          </cell>
          <cell r="O122">
            <v>0</v>
          </cell>
        </row>
        <row r="123">
          <cell r="M123">
            <v>15946700</v>
          </cell>
          <cell r="N123">
            <v>-15946700</v>
          </cell>
          <cell r="O123">
            <v>0</v>
          </cell>
        </row>
        <row r="124">
          <cell r="M124">
            <v>19103340</v>
          </cell>
          <cell r="N124">
            <v>-19103340</v>
          </cell>
          <cell r="O124">
            <v>0</v>
          </cell>
        </row>
        <row r="125">
          <cell r="M125">
            <v>81989473</v>
          </cell>
          <cell r="N125">
            <v>-81989473</v>
          </cell>
          <cell r="O125">
            <v>0</v>
          </cell>
        </row>
        <row r="126">
          <cell r="M126">
            <v>42358272</v>
          </cell>
          <cell r="N126">
            <v>-42358272</v>
          </cell>
          <cell r="O126">
            <v>0</v>
          </cell>
        </row>
        <row r="127">
          <cell r="M127">
            <v>45129815</v>
          </cell>
          <cell r="N127">
            <v>-45129815</v>
          </cell>
          <cell r="O127">
            <v>0</v>
          </cell>
        </row>
        <row r="128">
          <cell r="M128">
            <v>19957900</v>
          </cell>
          <cell r="N128">
            <v>-19957900</v>
          </cell>
          <cell r="O128">
            <v>0</v>
          </cell>
        </row>
        <row r="129">
          <cell r="M129">
            <v>4189960</v>
          </cell>
          <cell r="N129">
            <v>-4189960</v>
          </cell>
          <cell r="O129">
            <v>0</v>
          </cell>
        </row>
        <row r="130">
          <cell r="M130">
            <v>33790000</v>
          </cell>
          <cell r="N130">
            <v>-33790000</v>
          </cell>
          <cell r="O130">
            <v>0</v>
          </cell>
        </row>
        <row r="131">
          <cell r="M131">
            <v>9265000</v>
          </cell>
          <cell r="N131">
            <v>-9265000</v>
          </cell>
          <cell r="O131">
            <v>0</v>
          </cell>
        </row>
        <row r="132">
          <cell r="M132">
            <v>7957000</v>
          </cell>
          <cell r="N132">
            <v>-7957000</v>
          </cell>
          <cell r="O132">
            <v>0</v>
          </cell>
        </row>
        <row r="133">
          <cell r="M133">
            <v>112480000</v>
          </cell>
          <cell r="N133">
            <v>-112480000</v>
          </cell>
          <cell r="O133">
            <v>0</v>
          </cell>
        </row>
        <row r="134">
          <cell r="M134">
            <v>6240250</v>
          </cell>
          <cell r="N134">
            <v>-6240250</v>
          </cell>
          <cell r="O134">
            <v>0</v>
          </cell>
        </row>
        <row r="135">
          <cell r="M135">
            <v>7957000</v>
          </cell>
          <cell r="N135">
            <v>-7957000</v>
          </cell>
          <cell r="O135">
            <v>0</v>
          </cell>
        </row>
        <row r="136">
          <cell r="M136">
            <v>8665500</v>
          </cell>
          <cell r="N136">
            <v>-8665500</v>
          </cell>
          <cell r="O136">
            <v>0</v>
          </cell>
        </row>
        <row r="137">
          <cell r="M137">
            <v>23548360</v>
          </cell>
          <cell r="N137">
            <v>-23548360</v>
          </cell>
          <cell r="O137">
            <v>0</v>
          </cell>
        </row>
        <row r="138">
          <cell r="M138">
            <v>245180240</v>
          </cell>
          <cell r="N138">
            <v>-245180240</v>
          </cell>
          <cell r="O138">
            <v>0</v>
          </cell>
        </row>
        <row r="139">
          <cell r="M139">
            <v>7030500</v>
          </cell>
          <cell r="N139">
            <v>-7030500</v>
          </cell>
          <cell r="O139">
            <v>0</v>
          </cell>
        </row>
        <row r="140">
          <cell r="M140">
            <v>11030800</v>
          </cell>
          <cell r="N140">
            <v>-11030800</v>
          </cell>
          <cell r="O140">
            <v>0</v>
          </cell>
        </row>
        <row r="141">
          <cell r="M141">
            <v>16437200</v>
          </cell>
          <cell r="N141">
            <v>-16437200</v>
          </cell>
          <cell r="O141">
            <v>0</v>
          </cell>
        </row>
        <row r="142">
          <cell r="M142">
            <v>98395935</v>
          </cell>
          <cell r="N142">
            <v>-98395935</v>
          </cell>
          <cell r="O142">
            <v>0</v>
          </cell>
        </row>
        <row r="143">
          <cell r="M143">
            <v>26400890</v>
          </cell>
          <cell r="N143">
            <v>-26400890</v>
          </cell>
          <cell r="O143">
            <v>0</v>
          </cell>
        </row>
        <row r="144">
          <cell r="M144">
            <v>12131700</v>
          </cell>
          <cell r="N144">
            <v>-12131700</v>
          </cell>
          <cell r="O144">
            <v>0</v>
          </cell>
        </row>
        <row r="145">
          <cell r="M145">
            <v>10583900</v>
          </cell>
          <cell r="N145">
            <v>-10583900</v>
          </cell>
          <cell r="O145">
            <v>0</v>
          </cell>
        </row>
        <row r="146">
          <cell r="M146">
            <v>8502000</v>
          </cell>
          <cell r="N146">
            <v>-8502000</v>
          </cell>
          <cell r="O146">
            <v>0</v>
          </cell>
        </row>
        <row r="147">
          <cell r="M147">
            <v>25925650</v>
          </cell>
          <cell r="N147">
            <v>-25925650</v>
          </cell>
          <cell r="O147">
            <v>0</v>
          </cell>
        </row>
        <row r="148">
          <cell r="M148">
            <v>17239440</v>
          </cell>
          <cell r="N148">
            <v>-17239440</v>
          </cell>
          <cell r="O148">
            <v>0</v>
          </cell>
        </row>
        <row r="149">
          <cell r="M149">
            <v>47404100</v>
          </cell>
          <cell r="N149">
            <v>-47404100</v>
          </cell>
          <cell r="O149">
            <v>0</v>
          </cell>
        </row>
        <row r="150">
          <cell r="M150">
            <v>134294540</v>
          </cell>
          <cell r="N150">
            <v>-134294540</v>
          </cell>
          <cell r="O150">
            <v>0</v>
          </cell>
        </row>
        <row r="151">
          <cell r="M151">
            <v>12099000</v>
          </cell>
          <cell r="N151">
            <v>-12099000</v>
          </cell>
          <cell r="O151">
            <v>0</v>
          </cell>
        </row>
        <row r="152">
          <cell r="M152">
            <v>70743180</v>
          </cell>
          <cell r="N152">
            <v>-70743180</v>
          </cell>
          <cell r="O152">
            <v>0</v>
          </cell>
        </row>
        <row r="153">
          <cell r="M153">
            <v>9783840</v>
          </cell>
          <cell r="N153">
            <v>-9783840</v>
          </cell>
          <cell r="O153">
            <v>0</v>
          </cell>
        </row>
        <row r="154">
          <cell r="M154">
            <v>11194300</v>
          </cell>
          <cell r="N154">
            <v>-11194300</v>
          </cell>
          <cell r="O154">
            <v>0</v>
          </cell>
        </row>
        <row r="155">
          <cell r="M155">
            <v>56835052</v>
          </cell>
          <cell r="N155">
            <v>-56835052</v>
          </cell>
          <cell r="O155">
            <v>0</v>
          </cell>
        </row>
        <row r="156">
          <cell r="M156">
            <v>14925500</v>
          </cell>
          <cell r="N156">
            <v>-14925500</v>
          </cell>
          <cell r="O156">
            <v>0</v>
          </cell>
        </row>
        <row r="157">
          <cell r="M157">
            <v>11280192</v>
          </cell>
          <cell r="N157">
            <v>-11280192</v>
          </cell>
          <cell r="O157">
            <v>0</v>
          </cell>
        </row>
        <row r="158">
          <cell r="M158">
            <v>56780800</v>
          </cell>
          <cell r="N158">
            <v>-56780800</v>
          </cell>
          <cell r="O158">
            <v>0</v>
          </cell>
        </row>
        <row r="159">
          <cell r="M159">
            <v>9257600</v>
          </cell>
          <cell r="N159">
            <v>-9257600</v>
          </cell>
          <cell r="O159">
            <v>0</v>
          </cell>
        </row>
        <row r="160">
          <cell r="M160">
            <v>37550500</v>
          </cell>
          <cell r="N160">
            <v>-37550500</v>
          </cell>
          <cell r="O160">
            <v>0</v>
          </cell>
        </row>
        <row r="161">
          <cell r="M161">
            <v>19075000</v>
          </cell>
          <cell r="N161">
            <v>-19075000</v>
          </cell>
          <cell r="O161">
            <v>0</v>
          </cell>
        </row>
        <row r="162">
          <cell r="M162">
            <v>38219760</v>
          </cell>
          <cell r="N162">
            <v>-38219760</v>
          </cell>
          <cell r="O162">
            <v>0</v>
          </cell>
        </row>
        <row r="163">
          <cell r="M163">
            <v>11279320</v>
          </cell>
          <cell r="N163">
            <v>-11279320</v>
          </cell>
          <cell r="O163">
            <v>0</v>
          </cell>
        </row>
        <row r="164">
          <cell r="M164">
            <v>21197900</v>
          </cell>
          <cell r="N164">
            <v>-21197900</v>
          </cell>
          <cell r="O164">
            <v>0</v>
          </cell>
        </row>
        <row r="165">
          <cell r="M165">
            <v>25070000</v>
          </cell>
          <cell r="N165">
            <v>-25070000</v>
          </cell>
          <cell r="O165">
            <v>0</v>
          </cell>
        </row>
        <row r="166">
          <cell r="M166">
            <v>630338821</v>
          </cell>
          <cell r="N166">
            <v>-630338821</v>
          </cell>
          <cell r="O166">
            <v>0</v>
          </cell>
        </row>
        <row r="167">
          <cell r="M167">
            <v>15074700</v>
          </cell>
          <cell r="N167">
            <v>-15074700</v>
          </cell>
          <cell r="O167">
            <v>0</v>
          </cell>
        </row>
        <row r="168">
          <cell r="M168">
            <v>11663545</v>
          </cell>
          <cell r="N168">
            <v>-11663545</v>
          </cell>
          <cell r="O168">
            <v>0</v>
          </cell>
        </row>
        <row r="169">
          <cell r="M169">
            <v>98170850</v>
          </cell>
          <cell r="N169">
            <v>-98170850</v>
          </cell>
          <cell r="O169">
            <v>0</v>
          </cell>
        </row>
        <row r="170">
          <cell r="M170">
            <v>10854400</v>
          </cell>
          <cell r="N170">
            <v>-10854400</v>
          </cell>
          <cell r="O170">
            <v>0</v>
          </cell>
        </row>
        <row r="171">
          <cell r="M171">
            <v>11624648</v>
          </cell>
          <cell r="N171">
            <v>-11624648</v>
          </cell>
          <cell r="O171">
            <v>0</v>
          </cell>
        </row>
        <row r="172">
          <cell r="M172">
            <v>21712800</v>
          </cell>
          <cell r="N172">
            <v>-21712800</v>
          </cell>
          <cell r="O172">
            <v>0</v>
          </cell>
        </row>
        <row r="173">
          <cell r="M173">
            <v>11074400</v>
          </cell>
          <cell r="N173">
            <v>-11074400</v>
          </cell>
          <cell r="O173">
            <v>0</v>
          </cell>
        </row>
        <row r="174">
          <cell r="M174">
            <v>103931500</v>
          </cell>
          <cell r="N174">
            <v>-103931500</v>
          </cell>
          <cell r="O174">
            <v>0</v>
          </cell>
        </row>
        <row r="175">
          <cell r="M175">
            <v>8563040</v>
          </cell>
          <cell r="N175">
            <v>-8563040</v>
          </cell>
          <cell r="O175">
            <v>0</v>
          </cell>
        </row>
        <row r="176">
          <cell r="M176">
            <v>11477700</v>
          </cell>
          <cell r="N176">
            <v>-11477700</v>
          </cell>
          <cell r="O176">
            <v>0</v>
          </cell>
        </row>
        <row r="177">
          <cell r="M177">
            <v>11673900</v>
          </cell>
          <cell r="N177">
            <v>-11673900</v>
          </cell>
          <cell r="O177">
            <v>0</v>
          </cell>
        </row>
        <row r="178">
          <cell r="M178">
            <v>2561500</v>
          </cell>
          <cell r="N178">
            <v>-2561500</v>
          </cell>
          <cell r="O178">
            <v>0</v>
          </cell>
        </row>
        <row r="179">
          <cell r="M179">
            <v>37247450</v>
          </cell>
          <cell r="N179">
            <v>-37247450</v>
          </cell>
          <cell r="O179">
            <v>0</v>
          </cell>
        </row>
        <row r="180">
          <cell r="M180">
            <v>34124630</v>
          </cell>
          <cell r="N180">
            <v>-34124630</v>
          </cell>
          <cell r="O180">
            <v>0</v>
          </cell>
        </row>
        <row r="181">
          <cell r="M181">
            <v>47712800</v>
          </cell>
          <cell r="N181">
            <v>-47712800</v>
          </cell>
          <cell r="O181">
            <v>0</v>
          </cell>
        </row>
        <row r="182">
          <cell r="M182">
            <v>9906720</v>
          </cell>
          <cell r="N182">
            <v>-9906720</v>
          </cell>
          <cell r="O182">
            <v>0</v>
          </cell>
        </row>
        <row r="183">
          <cell r="M183">
            <v>14834028</v>
          </cell>
          <cell r="N183">
            <v>-14834028</v>
          </cell>
          <cell r="O183">
            <v>0</v>
          </cell>
        </row>
        <row r="184">
          <cell r="M184">
            <v>13080000</v>
          </cell>
          <cell r="N184">
            <v>-13080000</v>
          </cell>
          <cell r="O184">
            <v>0</v>
          </cell>
        </row>
        <row r="185">
          <cell r="M185">
            <v>11663000</v>
          </cell>
          <cell r="N185">
            <v>-11663000</v>
          </cell>
          <cell r="O185">
            <v>0</v>
          </cell>
        </row>
        <row r="186">
          <cell r="M186">
            <v>27212940</v>
          </cell>
          <cell r="N186">
            <v>-27212940</v>
          </cell>
          <cell r="O186">
            <v>0</v>
          </cell>
        </row>
        <row r="187">
          <cell r="M187">
            <v>23166937</v>
          </cell>
          <cell r="N187">
            <v>-23166937</v>
          </cell>
          <cell r="O187">
            <v>0</v>
          </cell>
        </row>
        <row r="188">
          <cell r="M188">
            <v>8022400</v>
          </cell>
          <cell r="N188">
            <v>-8022400</v>
          </cell>
          <cell r="O188">
            <v>0</v>
          </cell>
        </row>
        <row r="189">
          <cell r="M189">
            <v>16738040</v>
          </cell>
          <cell r="N189">
            <v>-16738040</v>
          </cell>
          <cell r="O189">
            <v>0</v>
          </cell>
        </row>
        <row r="190">
          <cell r="M190">
            <v>10158800</v>
          </cell>
          <cell r="N190">
            <v>-10158800</v>
          </cell>
          <cell r="O190">
            <v>0</v>
          </cell>
        </row>
        <row r="191">
          <cell r="M191">
            <v>1376452</v>
          </cell>
          <cell r="N191">
            <v>-1376452</v>
          </cell>
          <cell r="O191">
            <v>0</v>
          </cell>
        </row>
        <row r="192">
          <cell r="M192">
            <v>28694250</v>
          </cell>
          <cell r="N192">
            <v>-28694250</v>
          </cell>
          <cell r="O192">
            <v>0</v>
          </cell>
        </row>
        <row r="193">
          <cell r="M193">
            <v>13645492</v>
          </cell>
          <cell r="N193">
            <v>-13645492</v>
          </cell>
          <cell r="O193">
            <v>0</v>
          </cell>
        </row>
        <row r="194">
          <cell r="M194">
            <v>12415100</v>
          </cell>
          <cell r="N194">
            <v>-12415100</v>
          </cell>
          <cell r="O194">
            <v>0</v>
          </cell>
        </row>
        <row r="195">
          <cell r="M195">
            <v>31591906</v>
          </cell>
          <cell r="N195">
            <v>-31591906</v>
          </cell>
          <cell r="O195">
            <v>0</v>
          </cell>
        </row>
        <row r="196">
          <cell r="M196">
            <v>3750000</v>
          </cell>
          <cell r="N196">
            <v>-3750000</v>
          </cell>
          <cell r="O196">
            <v>0</v>
          </cell>
        </row>
        <row r="197">
          <cell r="M197">
            <v>21963500</v>
          </cell>
          <cell r="N197">
            <v>-21963500</v>
          </cell>
          <cell r="O197">
            <v>0</v>
          </cell>
        </row>
        <row r="198">
          <cell r="M198">
            <v>26265512</v>
          </cell>
          <cell r="N198">
            <v>-26265512</v>
          </cell>
          <cell r="O198">
            <v>0</v>
          </cell>
        </row>
        <row r="199">
          <cell r="M199">
            <v>8741800</v>
          </cell>
          <cell r="N199">
            <v>-8741800</v>
          </cell>
          <cell r="O199">
            <v>0</v>
          </cell>
        </row>
        <row r="200">
          <cell r="M200">
            <v>34989981</v>
          </cell>
          <cell r="N200">
            <v>-34989981</v>
          </cell>
          <cell r="O200">
            <v>0</v>
          </cell>
        </row>
        <row r="201">
          <cell r="M201">
            <v>61689405</v>
          </cell>
          <cell r="N201">
            <v>-61689405</v>
          </cell>
          <cell r="O201">
            <v>0</v>
          </cell>
        </row>
        <row r="202">
          <cell r="M202">
            <v>17123900</v>
          </cell>
          <cell r="N202">
            <v>-17123900</v>
          </cell>
          <cell r="O202">
            <v>0</v>
          </cell>
        </row>
        <row r="203">
          <cell r="M203">
            <v>31675400</v>
          </cell>
          <cell r="N203">
            <v>-31675400</v>
          </cell>
          <cell r="O203">
            <v>0</v>
          </cell>
        </row>
        <row r="204">
          <cell r="M204">
            <v>33435750</v>
          </cell>
          <cell r="N204">
            <v>-33435750</v>
          </cell>
          <cell r="O204">
            <v>0</v>
          </cell>
        </row>
        <row r="205">
          <cell r="M205">
            <v>35207000</v>
          </cell>
          <cell r="N205">
            <v>-35207000</v>
          </cell>
          <cell r="O205">
            <v>0</v>
          </cell>
        </row>
        <row r="206">
          <cell r="M206">
            <v>24148950</v>
          </cell>
          <cell r="N206">
            <v>-24148950</v>
          </cell>
          <cell r="O206">
            <v>0</v>
          </cell>
        </row>
        <row r="207">
          <cell r="M207">
            <v>40587785</v>
          </cell>
          <cell r="N207">
            <v>-40587785</v>
          </cell>
          <cell r="O207">
            <v>0</v>
          </cell>
        </row>
        <row r="208">
          <cell r="M208">
            <v>18382196</v>
          </cell>
          <cell r="N208">
            <v>-18382196</v>
          </cell>
          <cell r="O208">
            <v>0</v>
          </cell>
        </row>
        <row r="209">
          <cell r="M209">
            <v>13532568</v>
          </cell>
          <cell r="N209">
            <v>-13532568</v>
          </cell>
          <cell r="O209">
            <v>0</v>
          </cell>
        </row>
        <row r="210">
          <cell r="M210">
            <v>58643090</v>
          </cell>
          <cell r="N210">
            <v>-58643090</v>
          </cell>
          <cell r="O210">
            <v>0</v>
          </cell>
        </row>
        <row r="211">
          <cell r="M211">
            <v>276887510</v>
          </cell>
          <cell r="N211">
            <v>-276887510</v>
          </cell>
          <cell r="O211">
            <v>0</v>
          </cell>
        </row>
        <row r="212">
          <cell r="M212">
            <v>9953880</v>
          </cell>
          <cell r="N212">
            <v>-9953880</v>
          </cell>
          <cell r="O212">
            <v>0</v>
          </cell>
        </row>
        <row r="213">
          <cell r="M213">
            <v>7521000</v>
          </cell>
          <cell r="N213">
            <v>-7521000</v>
          </cell>
          <cell r="O213">
            <v>0</v>
          </cell>
        </row>
        <row r="214">
          <cell r="M214">
            <v>10629680</v>
          </cell>
          <cell r="N214">
            <v>-10629680</v>
          </cell>
          <cell r="O214">
            <v>0</v>
          </cell>
        </row>
        <row r="215">
          <cell r="M215">
            <v>10834600</v>
          </cell>
          <cell r="N215">
            <v>-10834600</v>
          </cell>
          <cell r="O215">
            <v>0</v>
          </cell>
        </row>
        <row r="216">
          <cell r="M216">
            <v>6679520</v>
          </cell>
          <cell r="N216">
            <v>-6679520</v>
          </cell>
          <cell r="O216">
            <v>0</v>
          </cell>
        </row>
        <row r="217">
          <cell r="M217">
            <v>1997752</v>
          </cell>
          <cell r="N217">
            <v>-1997752</v>
          </cell>
          <cell r="O217">
            <v>0</v>
          </cell>
        </row>
        <row r="218">
          <cell r="M218">
            <v>4087500</v>
          </cell>
          <cell r="N218">
            <v>-4087500</v>
          </cell>
          <cell r="O218">
            <v>0</v>
          </cell>
        </row>
        <row r="219">
          <cell r="M219">
            <v>45689557</v>
          </cell>
          <cell r="N219">
            <v>-45689557</v>
          </cell>
          <cell r="O219">
            <v>0</v>
          </cell>
        </row>
        <row r="220">
          <cell r="M220">
            <v>241974815</v>
          </cell>
          <cell r="N220">
            <v>-241974815</v>
          </cell>
          <cell r="O220">
            <v>0</v>
          </cell>
        </row>
        <row r="221">
          <cell r="M221">
            <v>1553250</v>
          </cell>
          <cell r="N221">
            <v>-1553250</v>
          </cell>
          <cell r="O221">
            <v>0</v>
          </cell>
        </row>
        <row r="222">
          <cell r="M222">
            <v>74759176</v>
          </cell>
          <cell r="N222">
            <v>-74759176</v>
          </cell>
          <cell r="O222">
            <v>0</v>
          </cell>
        </row>
        <row r="223">
          <cell r="M223">
            <v>11673900</v>
          </cell>
          <cell r="N223">
            <v>-11673900</v>
          </cell>
          <cell r="O223">
            <v>0</v>
          </cell>
        </row>
        <row r="224">
          <cell r="M224">
            <v>488320</v>
          </cell>
          <cell r="N224">
            <v>-488320</v>
          </cell>
          <cell r="O224">
            <v>0</v>
          </cell>
        </row>
        <row r="225">
          <cell r="M225">
            <v>40946395</v>
          </cell>
          <cell r="N225">
            <v>-40946395</v>
          </cell>
          <cell r="O225">
            <v>0</v>
          </cell>
        </row>
        <row r="226">
          <cell r="M226">
            <v>21723100</v>
          </cell>
          <cell r="N226">
            <v>-21723100</v>
          </cell>
          <cell r="O226">
            <v>0</v>
          </cell>
        </row>
        <row r="227">
          <cell r="M227">
            <v>38633516</v>
          </cell>
          <cell r="N227">
            <v>-38633516</v>
          </cell>
          <cell r="O227">
            <v>0</v>
          </cell>
        </row>
        <row r="228">
          <cell r="M228">
            <v>89951759</v>
          </cell>
          <cell r="N228">
            <v>-89951759</v>
          </cell>
          <cell r="O228">
            <v>0</v>
          </cell>
        </row>
        <row r="229">
          <cell r="M229">
            <v>45672635</v>
          </cell>
          <cell r="N229">
            <v>-45672635</v>
          </cell>
          <cell r="O229">
            <v>0</v>
          </cell>
        </row>
        <row r="230">
          <cell r="M230">
            <v>51832225</v>
          </cell>
          <cell r="N230">
            <v>-51832225</v>
          </cell>
          <cell r="O230">
            <v>0</v>
          </cell>
        </row>
        <row r="231">
          <cell r="M231">
            <v>425485860</v>
          </cell>
          <cell r="N231">
            <v>-425485860</v>
          </cell>
          <cell r="O231">
            <v>0</v>
          </cell>
        </row>
        <row r="232">
          <cell r="M232">
            <v>18908230</v>
          </cell>
          <cell r="N232">
            <v>-18908230</v>
          </cell>
          <cell r="O232">
            <v>0</v>
          </cell>
        </row>
        <row r="233">
          <cell r="M233">
            <v>38023560</v>
          </cell>
          <cell r="N233">
            <v>-38023560</v>
          </cell>
          <cell r="O233">
            <v>0</v>
          </cell>
        </row>
        <row r="234">
          <cell r="M234">
            <v>9788200</v>
          </cell>
          <cell r="N234">
            <v>-9788200</v>
          </cell>
          <cell r="O234">
            <v>0</v>
          </cell>
        </row>
        <row r="235">
          <cell r="M235">
            <v>15848600</v>
          </cell>
          <cell r="N235">
            <v>-15848600</v>
          </cell>
          <cell r="O235">
            <v>0</v>
          </cell>
        </row>
        <row r="236">
          <cell r="M236">
            <v>22579350</v>
          </cell>
          <cell r="N236">
            <v>-22579350</v>
          </cell>
          <cell r="O236">
            <v>0</v>
          </cell>
        </row>
        <row r="237">
          <cell r="M237">
            <v>78868040</v>
          </cell>
          <cell r="N237">
            <v>-78868040</v>
          </cell>
          <cell r="O237">
            <v>0</v>
          </cell>
        </row>
        <row r="238">
          <cell r="M238">
            <v>1773430</v>
          </cell>
          <cell r="N238">
            <v>-1773430</v>
          </cell>
          <cell r="O238">
            <v>0</v>
          </cell>
        </row>
        <row r="239">
          <cell r="M239">
            <v>33485890</v>
          </cell>
          <cell r="N239">
            <v>-33485890</v>
          </cell>
          <cell r="O239">
            <v>0</v>
          </cell>
        </row>
        <row r="240">
          <cell r="M240">
            <v>9979386</v>
          </cell>
          <cell r="N240">
            <v>-9979386</v>
          </cell>
          <cell r="O240">
            <v>0</v>
          </cell>
        </row>
        <row r="241">
          <cell r="M241">
            <v>25727270</v>
          </cell>
          <cell r="N241">
            <v>-25727270</v>
          </cell>
          <cell r="O241">
            <v>0</v>
          </cell>
        </row>
        <row r="242">
          <cell r="M242">
            <v>17801880</v>
          </cell>
          <cell r="N242">
            <v>-17801880</v>
          </cell>
          <cell r="O242">
            <v>0</v>
          </cell>
        </row>
        <row r="243">
          <cell r="M243">
            <v>15882390</v>
          </cell>
          <cell r="N243">
            <v>-15882390</v>
          </cell>
          <cell r="O243">
            <v>0</v>
          </cell>
        </row>
        <row r="244">
          <cell r="M244">
            <v>53212329</v>
          </cell>
          <cell r="N244">
            <v>-53212329</v>
          </cell>
          <cell r="O244">
            <v>0</v>
          </cell>
        </row>
        <row r="245">
          <cell r="M245">
            <v>74408305</v>
          </cell>
          <cell r="N245">
            <v>-74408305</v>
          </cell>
          <cell r="O245">
            <v>0</v>
          </cell>
        </row>
        <row r="246">
          <cell r="M246">
            <v>36943806</v>
          </cell>
          <cell r="N246">
            <v>-36943806</v>
          </cell>
          <cell r="O246">
            <v>0</v>
          </cell>
        </row>
        <row r="247">
          <cell r="M247">
            <v>11390500</v>
          </cell>
          <cell r="N247">
            <v>-11390500</v>
          </cell>
          <cell r="O247">
            <v>0</v>
          </cell>
        </row>
        <row r="248">
          <cell r="M248">
            <v>23620300</v>
          </cell>
          <cell r="N248">
            <v>-23620300</v>
          </cell>
          <cell r="O248">
            <v>0</v>
          </cell>
        </row>
        <row r="249">
          <cell r="M249">
            <v>52724390</v>
          </cell>
          <cell r="N249">
            <v>-52724390</v>
          </cell>
          <cell r="O249">
            <v>0</v>
          </cell>
        </row>
        <row r="250">
          <cell r="M250">
            <v>29497580</v>
          </cell>
          <cell r="N250">
            <v>-29497580</v>
          </cell>
          <cell r="O250">
            <v>0</v>
          </cell>
        </row>
        <row r="251">
          <cell r="M251">
            <v>37407710</v>
          </cell>
          <cell r="N251">
            <v>-37407710</v>
          </cell>
          <cell r="O251">
            <v>0</v>
          </cell>
        </row>
        <row r="252">
          <cell r="M252">
            <v>63476150</v>
          </cell>
          <cell r="N252">
            <v>-63476150</v>
          </cell>
          <cell r="O252">
            <v>0</v>
          </cell>
        </row>
        <row r="253">
          <cell r="M253">
            <v>24442160</v>
          </cell>
          <cell r="N253">
            <v>-24442160</v>
          </cell>
          <cell r="O253">
            <v>0</v>
          </cell>
        </row>
        <row r="254">
          <cell r="M254">
            <v>20882220</v>
          </cell>
          <cell r="N254">
            <v>-20882220</v>
          </cell>
          <cell r="O254">
            <v>0</v>
          </cell>
        </row>
        <row r="255">
          <cell r="M255">
            <v>10049800</v>
          </cell>
          <cell r="N255">
            <v>-10049800</v>
          </cell>
          <cell r="O255">
            <v>0</v>
          </cell>
        </row>
        <row r="256">
          <cell r="M256">
            <v>15927080</v>
          </cell>
          <cell r="N256">
            <v>-15927080</v>
          </cell>
          <cell r="O256">
            <v>0</v>
          </cell>
        </row>
        <row r="257">
          <cell r="M257">
            <v>23936871</v>
          </cell>
          <cell r="N257">
            <v>-23936871</v>
          </cell>
          <cell r="O257">
            <v>0</v>
          </cell>
        </row>
        <row r="258">
          <cell r="M258">
            <v>13548700</v>
          </cell>
          <cell r="N258">
            <v>-13548700</v>
          </cell>
          <cell r="O258">
            <v>0</v>
          </cell>
        </row>
        <row r="259">
          <cell r="M259">
            <v>36427142</v>
          </cell>
          <cell r="N259">
            <v>-36427142</v>
          </cell>
          <cell r="O259">
            <v>0</v>
          </cell>
        </row>
        <row r="260">
          <cell r="M260">
            <v>4830880</v>
          </cell>
          <cell r="N260">
            <v>-4830880</v>
          </cell>
          <cell r="O260">
            <v>0</v>
          </cell>
        </row>
        <row r="261">
          <cell r="M261">
            <v>3509800</v>
          </cell>
          <cell r="N261">
            <v>-3509800</v>
          </cell>
          <cell r="O261">
            <v>0</v>
          </cell>
        </row>
        <row r="262">
          <cell r="M262">
            <v>75990440</v>
          </cell>
          <cell r="N262">
            <v>-75990440</v>
          </cell>
          <cell r="O262">
            <v>0</v>
          </cell>
        </row>
        <row r="263">
          <cell r="M263">
            <v>10529400</v>
          </cell>
          <cell r="N263">
            <v>-10529400</v>
          </cell>
          <cell r="O263">
            <v>0</v>
          </cell>
        </row>
        <row r="264">
          <cell r="M264">
            <v>23903700</v>
          </cell>
          <cell r="N264">
            <v>-23903700</v>
          </cell>
          <cell r="O264">
            <v>0</v>
          </cell>
        </row>
        <row r="265">
          <cell r="M265">
            <v>22673090</v>
          </cell>
          <cell r="N265">
            <v>-22673090</v>
          </cell>
          <cell r="O265">
            <v>0</v>
          </cell>
        </row>
        <row r="266">
          <cell r="M266">
            <v>13352500</v>
          </cell>
          <cell r="N266">
            <v>-13352500</v>
          </cell>
          <cell r="O266">
            <v>0</v>
          </cell>
        </row>
        <row r="267">
          <cell r="M267">
            <v>14300800</v>
          </cell>
          <cell r="N267">
            <v>-14300800</v>
          </cell>
          <cell r="O267">
            <v>0</v>
          </cell>
        </row>
        <row r="268">
          <cell r="M268">
            <v>12578600</v>
          </cell>
          <cell r="N268">
            <v>-12578600</v>
          </cell>
          <cell r="O268">
            <v>0</v>
          </cell>
        </row>
        <row r="269">
          <cell r="M269">
            <v>55198417</v>
          </cell>
          <cell r="N269">
            <v>-55198417</v>
          </cell>
          <cell r="O269">
            <v>0</v>
          </cell>
        </row>
        <row r="270">
          <cell r="M270">
            <v>10071600</v>
          </cell>
          <cell r="N270">
            <v>-10071600</v>
          </cell>
          <cell r="O270">
            <v>0</v>
          </cell>
        </row>
        <row r="271">
          <cell r="M271">
            <v>568444265</v>
          </cell>
          <cell r="N271">
            <v>-568444265</v>
          </cell>
          <cell r="O271">
            <v>0</v>
          </cell>
        </row>
        <row r="272">
          <cell r="M272">
            <v>21418500</v>
          </cell>
          <cell r="N272">
            <v>-21418500</v>
          </cell>
          <cell r="O272">
            <v>0</v>
          </cell>
        </row>
        <row r="273">
          <cell r="M273">
            <v>72829440</v>
          </cell>
          <cell r="N273">
            <v>-72829440</v>
          </cell>
          <cell r="O273">
            <v>0</v>
          </cell>
        </row>
        <row r="274">
          <cell r="M274">
            <v>52865000</v>
          </cell>
          <cell r="N274">
            <v>-52865000</v>
          </cell>
          <cell r="O274">
            <v>0</v>
          </cell>
        </row>
        <row r="275">
          <cell r="M275">
            <v>14669220</v>
          </cell>
          <cell r="N275">
            <v>-14669220</v>
          </cell>
          <cell r="O275">
            <v>0</v>
          </cell>
        </row>
        <row r="276">
          <cell r="M276">
            <v>22018000</v>
          </cell>
          <cell r="N276">
            <v>-22018000</v>
          </cell>
          <cell r="O276">
            <v>0</v>
          </cell>
        </row>
        <row r="277">
          <cell r="M277">
            <v>7830560</v>
          </cell>
          <cell r="N277">
            <v>-7830560</v>
          </cell>
          <cell r="O277">
            <v>0</v>
          </cell>
        </row>
        <row r="278">
          <cell r="M278">
            <v>13625000</v>
          </cell>
          <cell r="N278">
            <v>-13625000</v>
          </cell>
          <cell r="O278">
            <v>0</v>
          </cell>
        </row>
        <row r="279">
          <cell r="M279">
            <v>7538440</v>
          </cell>
          <cell r="N279">
            <v>-7538440</v>
          </cell>
          <cell r="O279">
            <v>0</v>
          </cell>
        </row>
        <row r="280">
          <cell r="M280">
            <v>22259762</v>
          </cell>
          <cell r="N280">
            <v>-22259762</v>
          </cell>
          <cell r="O280">
            <v>0</v>
          </cell>
        </row>
        <row r="281">
          <cell r="M281">
            <v>15780200</v>
          </cell>
          <cell r="N281">
            <v>-15780200</v>
          </cell>
          <cell r="O281">
            <v>0</v>
          </cell>
        </row>
        <row r="282">
          <cell r="M282">
            <v>13461500</v>
          </cell>
          <cell r="N282">
            <v>-13461500</v>
          </cell>
          <cell r="O282">
            <v>0</v>
          </cell>
        </row>
        <row r="283">
          <cell r="M283">
            <v>144652</v>
          </cell>
          <cell r="N283">
            <v>-144652</v>
          </cell>
          <cell r="O283">
            <v>0</v>
          </cell>
        </row>
        <row r="284">
          <cell r="M284">
            <v>22497600</v>
          </cell>
          <cell r="N284">
            <v>-22497600</v>
          </cell>
          <cell r="O284">
            <v>0</v>
          </cell>
        </row>
        <row r="285">
          <cell r="M285">
            <v>7213620</v>
          </cell>
          <cell r="N285">
            <v>-7213620</v>
          </cell>
          <cell r="O285">
            <v>0</v>
          </cell>
        </row>
        <row r="286">
          <cell r="M286">
            <v>53153850</v>
          </cell>
          <cell r="N286">
            <v>-53153850</v>
          </cell>
          <cell r="O286">
            <v>0</v>
          </cell>
        </row>
        <row r="287">
          <cell r="M287">
            <v>18366500</v>
          </cell>
          <cell r="N287">
            <v>-18366500</v>
          </cell>
          <cell r="O287">
            <v>0</v>
          </cell>
        </row>
        <row r="288">
          <cell r="M288">
            <v>10976300</v>
          </cell>
          <cell r="N288">
            <v>-10976300</v>
          </cell>
          <cell r="O288">
            <v>0</v>
          </cell>
        </row>
        <row r="289">
          <cell r="M289">
            <v>50000000</v>
          </cell>
          <cell r="N289">
            <v>-50000000</v>
          </cell>
          <cell r="O289">
            <v>0</v>
          </cell>
        </row>
        <row r="290">
          <cell r="M290">
            <v>29897065</v>
          </cell>
          <cell r="N290">
            <v>-29897065</v>
          </cell>
          <cell r="O290">
            <v>0</v>
          </cell>
        </row>
        <row r="291">
          <cell r="M291">
            <v>1137960</v>
          </cell>
          <cell r="N291">
            <v>-1137960</v>
          </cell>
          <cell r="O291">
            <v>0</v>
          </cell>
        </row>
        <row r="292">
          <cell r="M292">
            <v>37288900</v>
          </cell>
          <cell r="N292">
            <v>-37288900</v>
          </cell>
          <cell r="O292">
            <v>0</v>
          </cell>
        </row>
        <row r="293">
          <cell r="M293">
            <v>26501225</v>
          </cell>
          <cell r="N293">
            <v>-26501225</v>
          </cell>
          <cell r="O293">
            <v>0</v>
          </cell>
        </row>
        <row r="294">
          <cell r="M294">
            <v>17716860</v>
          </cell>
          <cell r="N294">
            <v>-17716860</v>
          </cell>
          <cell r="O294">
            <v>0</v>
          </cell>
        </row>
        <row r="295">
          <cell r="M295">
            <v>37821910</v>
          </cell>
          <cell r="N295">
            <v>-37821910</v>
          </cell>
          <cell r="O295">
            <v>0</v>
          </cell>
        </row>
        <row r="296">
          <cell r="M296">
            <v>23945400</v>
          </cell>
          <cell r="N296">
            <v>-23945400</v>
          </cell>
          <cell r="O296">
            <v>0</v>
          </cell>
        </row>
        <row r="297">
          <cell r="M297">
            <v>11145000</v>
          </cell>
          <cell r="N297">
            <v>-11145000</v>
          </cell>
          <cell r="O297">
            <v>0</v>
          </cell>
        </row>
        <row r="298">
          <cell r="M298">
            <v>6517110</v>
          </cell>
          <cell r="N298">
            <v>-6517110</v>
          </cell>
          <cell r="O298">
            <v>0</v>
          </cell>
        </row>
        <row r="299">
          <cell r="M299">
            <v>49000078</v>
          </cell>
          <cell r="N299">
            <v>-49000078</v>
          </cell>
          <cell r="O299">
            <v>0</v>
          </cell>
        </row>
        <row r="300">
          <cell r="M300">
            <v>9635600</v>
          </cell>
          <cell r="N300">
            <v>-9635600</v>
          </cell>
          <cell r="O300">
            <v>0</v>
          </cell>
        </row>
        <row r="301">
          <cell r="M301">
            <v>8512900</v>
          </cell>
          <cell r="N301">
            <v>-8512900</v>
          </cell>
          <cell r="O301">
            <v>0</v>
          </cell>
        </row>
        <row r="302">
          <cell r="M302">
            <v>20073440</v>
          </cell>
          <cell r="N302">
            <v>-20073440</v>
          </cell>
          <cell r="O302">
            <v>0</v>
          </cell>
        </row>
        <row r="303">
          <cell r="M303">
            <v>20957975</v>
          </cell>
          <cell r="N303">
            <v>-20957975</v>
          </cell>
          <cell r="O303">
            <v>0</v>
          </cell>
        </row>
        <row r="304">
          <cell r="M304">
            <v>3706000</v>
          </cell>
          <cell r="N304">
            <v>-3706000</v>
          </cell>
          <cell r="O304">
            <v>0</v>
          </cell>
        </row>
        <row r="305">
          <cell r="M305">
            <v>8753420</v>
          </cell>
          <cell r="N305">
            <v>-8753420</v>
          </cell>
          <cell r="O305">
            <v>0</v>
          </cell>
        </row>
        <row r="306">
          <cell r="M306">
            <v>224028790</v>
          </cell>
          <cell r="N306">
            <v>-224028790</v>
          </cell>
          <cell r="O306">
            <v>0</v>
          </cell>
        </row>
        <row r="307">
          <cell r="M307">
            <v>6886620</v>
          </cell>
          <cell r="N307">
            <v>-6886620</v>
          </cell>
          <cell r="O307">
            <v>0</v>
          </cell>
        </row>
        <row r="308">
          <cell r="M308">
            <v>8926010</v>
          </cell>
          <cell r="N308">
            <v>-8926010</v>
          </cell>
          <cell r="O308">
            <v>0</v>
          </cell>
        </row>
        <row r="309">
          <cell r="M309">
            <v>25740350</v>
          </cell>
          <cell r="N309">
            <v>-25740350</v>
          </cell>
          <cell r="O309">
            <v>0</v>
          </cell>
        </row>
        <row r="310">
          <cell r="M310">
            <v>10725600</v>
          </cell>
          <cell r="N310">
            <v>-10725600</v>
          </cell>
          <cell r="O310">
            <v>0</v>
          </cell>
        </row>
        <row r="311">
          <cell r="M311">
            <v>21135100</v>
          </cell>
          <cell r="N311">
            <v>-21135100</v>
          </cell>
          <cell r="O311">
            <v>0</v>
          </cell>
        </row>
        <row r="312">
          <cell r="M312">
            <v>31511900</v>
          </cell>
          <cell r="N312">
            <v>-31511900</v>
          </cell>
          <cell r="O312">
            <v>0</v>
          </cell>
        </row>
        <row r="313">
          <cell r="M313">
            <v>8665500</v>
          </cell>
          <cell r="N313">
            <v>-8665500</v>
          </cell>
          <cell r="O313">
            <v>0</v>
          </cell>
        </row>
        <row r="314">
          <cell r="M314">
            <v>13080000</v>
          </cell>
          <cell r="N314">
            <v>-13080000</v>
          </cell>
          <cell r="O314">
            <v>0</v>
          </cell>
        </row>
        <row r="315">
          <cell r="M315">
            <v>7287040</v>
          </cell>
          <cell r="N315">
            <v>-7287040</v>
          </cell>
          <cell r="O315">
            <v>0</v>
          </cell>
        </row>
        <row r="316">
          <cell r="M316">
            <v>18050400</v>
          </cell>
          <cell r="N316">
            <v>-18050400</v>
          </cell>
          <cell r="O316">
            <v>0</v>
          </cell>
        </row>
        <row r="317">
          <cell r="M317">
            <v>93245000</v>
          </cell>
          <cell r="N317">
            <v>-93245000</v>
          </cell>
          <cell r="O317">
            <v>0</v>
          </cell>
        </row>
        <row r="318">
          <cell r="M318">
            <v>168713600</v>
          </cell>
          <cell r="N318">
            <v>-168713600</v>
          </cell>
          <cell r="O318">
            <v>0</v>
          </cell>
        </row>
        <row r="319">
          <cell r="M319">
            <v>10028000</v>
          </cell>
          <cell r="N319">
            <v>-10028000</v>
          </cell>
          <cell r="O319">
            <v>0</v>
          </cell>
        </row>
        <row r="320">
          <cell r="M320">
            <v>30765250</v>
          </cell>
          <cell r="N320">
            <v>-30765250</v>
          </cell>
          <cell r="O320">
            <v>0</v>
          </cell>
        </row>
        <row r="321">
          <cell r="M321">
            <v>19997140</v>
          </cell>
          <cell r="N321">
            <v>-19997140</v>
          </cell>
          <cell r="O321">
            <v>0</v>
          </cell>
        </row>
        <row r="322">
          <cell r="M322">
            <v>13264460</v>
          </cell>
          <cell r="N322">
            <v>-13264460</v>
          </cell>
          <cell r="O322">
            <v>0</v>
          </cell>
        </row>
        <row r="323">
          <cell r="M323">
            <v>19917788</v>
          </cell>
          <cell r="N323">
            <v>-19917788</v>
          </cell>
          <cell r="O323">
            <v>0</v>
          </cell>
        </row>
        <row r="324">
          <cell r="M324">
            <v>6714400</v>
          </cell>
          <cell r="N324">
            <v>-6714400</v>
          </cell>
          <cell r="O324">
            <v>0</v>
          </cell>
        </row>
        <row r="325">
          <cell r="M325">
            <v>26836672</v>
          </cell>
          <cell r="N325">
            <v>-26836672</v>
          </cell>
          <cell r="O325">
            <v>0</v>
          </cell>
        </row>
        <row r="326">
          <cell r="M326">
            <v>39261800</v>
          </cell>
          <cell r="N326">
            <v>-39261800</v>
          </cell>
          <cell r="O326">
            <v>0</v>
          </cell>
        </row>
        <row r="327">
          <cell r="M327">
            <v>6049500</v>
          </cell>
          <cell r="N327">
            <v>-6049500</v>
          </cell>
          <cell r="O327">
            <v>0</v>
          </cell>
        </row>
        <row r="328">
          <cell r="M328">
            <v>37408364</v>
          </cell>
          <cell r="N328">
            <v>-37408364</v>
          </cell>
          <cell r="O328">
            <v>0</v>
          </cell>
        </row>
        <row r="329">
          <cell r="M329">
            <v>33552380</v>
          </cell>
          <cell r="N329">
            <v>-33552380</v>
          </cell>
          <cell r="O329">
            <v>0</v>
          </cell>
        </row>
        <row r="330">
          <cell r="M330">
            <v>12671250</v>
          </cell>
          <cell r="N330">
            <v>-12671250</v>
          </cell>
          <cell r="O330">
            <v>0</v>
          </cell>
        </row>
        <row r="331">
          <cell r="M331">
            <v>10739442</v>
          </cell>
          <cell r="N331">
            <v>-10739442</v>
          </cell>
          <cell r="O331">
            <v>0</v>
          </cell>
        </row>
        <row r="332">
          <cell r="M332">
            <v>1220800</v>
          </cell>
          <cell r="N332">
            <v>-1220800</v>
          </cell>
          <cell r="O332">
            <v>0</v>
          </cell>
        </row>
        <row r="333">
          <cell r="M333">
            <v>19434700</v>
          </cell>
          <cell r="N333">
            <v>-19434700</v>
          </cell>
          <cell r="O333">
            <v>0</v>
          </cell>
        </row>
        <row r="334">
          <cell r="M334">
            <v>13080000</v>
          </cell>
          <cell r="N334">
            <v>-13080000</v>
          </cell>
          <cell r="O334">
            <v>0</v>
          </cell>
        </row>
        <row r="335">
          <cell r="M335">
            <v>12589500</v>
          </cell>
          <cell r="N335">
            <v>-12589500</v>
          </cell>
          <cell r="O335">
            <v>0</v>
          </cell>
        </row>
        <row r="336">
          <cell r="M336">
            <v>3747420</v>
          </cell>
          <cell r="N336">
            <v>-3747420</v>
          </cell>
          <cell r="O336">
            <v>0</v>
          </cell>
        </row>
        <row r="337">
          <cell r="M337">
            <v>12190560</v>
          </cell>
          <cell r="N337">
            <v>-12190560</v>
          </cell>
          <cell r="O337">
            <v>0</v>
          </cell>
        </row>
        <row r="338">
          <cell r="M338">
            <v>1487719</v>
          </cell>
          <cell r="N338">
            <v>-1487719</v>
          </cell>
          <cell r="O338">
            <v>0</v>
          </cell>
        </row>
        <row r="339">
          <cell r="M339">
            <v>1852782</v>
          </cell>
          <cell r="N339">
            <v>-1852782</v>
          </cell>
          <cell r="O339">
            <v>0</v>
          </cell>
        </row>
        <row r="340">
          <cell r="M340">
            <v>41034140</v>
          </cell>
          <cell r="N340">
            <v>-41034140</v>
          </cell>
          <cell r="O340">
            <v>0</v>
          </cell>
        </row>
        <row r="341">
          <cell r="M341">
            <v>76107070</v>
          </cell>
          <cell r="N341">
            <v>-76107070</v>
          </cell>
          <cell r="O341">
            <v>0</v>
          </cell>
        </row>
        <row r="342">
          <cell r="M342">
            <v>497040</v>
          </cell>
          <cell r="N342">
            <v>-497040</v>
          </cell>
          <cell r="O342">
            <v>0</v>
          </cell>
        </row>
        <row r="343">
          <cell r="M343">
            <v>1621920</v>
          </cell>
          <cell r="N343">
            <v>-1621920</v>
          </cell>
          <cell r="O343">
            <v>0</v>
          </cell>
        </row>
        <row r="344">
          <cell r="M344">
            <v>344434550</v>
          </cell>
          <cell r="N344">
            <v>-344434550</v>
          </cell>
          <cell r="O344">
            <v>0</v>
          </cell>
        </row>
        <row r="345">
          <cell r="M345">
            <v>12033600</v>
          </cell>
          <cell r="N345">
            <v>-12033600</v>
          </cell>
          <cell r="O345">
            <v>0</v>
          </cell>
        </row>
        <row r="346">
          <cell r="M346">
            <v>23988720</v>
          </cell>
          <cell r="N346">
            <v>-23988720</v>
          </cell>
          <cell r="O346">
            <v>0</v>
          </cell>
        </row>
        <row r="347">
          <cell r="M347">
            <v>34311020</v>
          </cell>
          <cell r="N347">
            <v>-34311020</v>
          </cell>
          <cell r="O347">
            <v>0</v>
          </cell>
        </row>
        <row r="348">
          <cell r="M348">
            <v>13080000</v>
          </cell>
          <cell r="N348">
            <v>-13080000</v>
          </cell>
          <cell r="O348">
            <v>0</v>
          </cell>
        </row>
        <row r="349">
          <cell r="M349">
            <v>3226400</v>
          </cell>
          <cell r="N349">
            <v>-3226400</v>
          </cell>
          <cell r="O349">
            <v>0</v>
          </cell>
        </row>
        <row r="350">
          <cell r="M350">
            <v>8170640</v>
          </cell>
          <cell r="N350">
            <v>-8170640</v>
          </cell>
          <cell r="O350">
            <v>0</v>
          </cell>
        </row>
        <row r="351">
          <cell r="M351">
            <v>27503970</v>
          </cell>
          <cell r="N351">
            <v>-27503970</v>
          </cell>
          <cell r="O351">
            <v>0</v>
          </cell>
        </row>
        <row r="352">
          <cell r="M352">
            <v>12807500</v>
          </cell>
          <cell r="N352">
            <v>-12807500</v>
          </cell>
          <cell r="O352">
            <v>0</v>
          </cell>
        </row>
        <row r="353">
          <cell r="M353">
            <v>15658940</v>
          </cell>
          <cell r="N353">
            <v>-15658940</v>
          </cell>
          <cell r="O353">
            <v>0</v>
          </cell>
        </row>
        <row r="354">
          <cell r="M354">
            <v>56316376</v>
          </cell>
          <cell r="N354">
            <v>-56316376</v>
          </cell>
          <cell r="O354">
            <v>0</v>
          </cell>
        </row>
        <row r="355">
          <cell r="M355">
            <v>13461500</v>
          </cell>
          <cell r="N355">
            <v>-13461500</v>
          </cell>
          <cell r="O355">
            <v>0</v>
          </cell>
        </row>
        <row r="356">
          <cell r="M356">
            <v>10800810</v>
          </cell>
          <cell r="N356">
            <v>-10800810</v>
          </cell>
          <cell r="O356">
            <v>0</v>
          </cell>
        </row>
        <row r="357">
          <cell r="M357">
            <v>10045440</v>
          </cell>
          <cell r="N357">
            <v>-10045440</v>
          </cell>
          <cell r="O357">
            <v>0</v>
          </cell>
        </row>
        <row r="358">
          <cell r="M358">
            <v>13008060</v>
          </cell>
          <cell r="N358">
            <v>-13008060</v>
          </cell>
          <cell r="O358">
            <v>0</v>
          </cell>
        </row>
        <row r="359">
          <cell r="M359">
            <v>7624550</v>
          </cell>
          <cell r="N359">
            <v>-7624550</v>
          </cell>
          <cell r="O359">
            <v>0</v>
          </cell>
        </row>
        <row r="360">
          <cell r="M360">
            <v>7575500</v>
          </cell>
          <cell r="N360">
            <v>-7575500</v>
          </cell>
          <cell r="O360">
            <v>0</v>
          </cell>
        </row>
        <row r="361">
          <cell r="M361">
            <v>8081260000</v>
          </cell>
          <cell r="N361">
            <v>-8081260000</v>
          </cell>
          <cell r="O361">
            <v>0</v>
          </cell>
        </row>
        <row r="362">
          <cell r="M362">
            <v>53538240</v>
          </cell>
          <cell r="N362">
            <v>-53538240</v>
          </cell>
          <cell r="O362">
            <v>0</v>
          </cell>
        </row>
        <row r="363">
          <cell r="M363">
            <v>139500000</v>
          </cell>
          <cell r="N363">
            <v>-139500000</v>
          </cell>
          <cell r="O363">
            <v>0</v>
          </cell>
        </row>
        <row r="364">
          <cell r="M364">
            <v>372361010</v>
          </cell>
          <cell r="N364">
            <v>-372361010</v>
          </cell>
          <cell r="O364">
            <v>0</v>
          </cell>
        </row>
        <row r="365">
          <cell r="M365">
            <v>49128410</v>
          </cell>
          <cell r="N365">
            <v>-49128410</v>
          </cell>
          <cell r="O365">
            <v>0</v>
          </cell>
        </row>
        <row r="366">
          <cell r="M366">
            <v>100000000</v>
          </cell>
          <cell r="N366">
            <v>-100000000</v>
          </cell>
          <cell r="O366">
            <v>0</v>
          </cell>
        </row>
        <row r="367">
          <cell r="M367">
            <v>38217680</v>
          </cell>
          <cell r="N367">
            <v>-38217680</v>
          </cell>
          <cell r="O367">
            <v>0</v>
          </cell>
        </row>
        <row r="368">
          <cell r="M368">
            <v>37049950</v>
          </cell>
          <cell r="N368">
            <v>-37049950</v>
          </cell>
          <cell r="O368">
            <v>0</v>
          </cell>
        </row>
        <row r="369">
          <cell r="M369">
            <v>70000000</v>
          </cell>
          <cell r="N369">
            <v>-70000000</v>
          </cell>
          <cell r="O369">
            <v>0</v>
          </cell>
        </row>
        <row r="370">
          <cell r="M370">
            <v>1526850200</v>
          </cell>
          <cell r="N370">
            <v>-1526850200</v>
          </cell>
          <cell r="O370">
            <v>0</v>
          </cell>
        </row>
        <row r="371">
          <cell r="M371">
            <v>525835620</v>
          </cell>
          <cell r="N371">
            <v>-525835620</v>
          </cell>
          <cell r="O371">
            <v>0</v>
          </cell>
        </row>
        <row r="372">
          <cell r="M372">
            <v>35000000</v>
          </cell>
          <cell r="N372">
            <v>-35000000</v>
          </cell>
          <cell r="O372">
            <v>0</v>
          </cell>
        </row>
        <row r="373">
          <cell r="M373">
            <v>103099960</v>
          </cell>
          <cell r="N373">
            <v>-103099960</v>
          </cell>
          <cell r="O373">
            <v>0</v>
          </cell>
        </row>
        <row r="374">
          <cell r="M374">
            <v>210006200</v>
          </cell>
          <cell r="N374">
            <v>-210006200</v>
          </cell>
          <cell r="O374">
            <v>0</v>
          </cell>
        </row>
        <row r="375">
          <cell r="M375">
            <v>79706250</v>
          </cell>
          <cell r="N375">
            <v>-79706250</v>
          </cell>
          <cell r="O375">
            <v>0</v>
          </cell>
        </row>
        <row r="376">
          <cell r="M376">
            <v>11717500</v>
          </cell>
          <cell r="N376">
            <v>-11717500</v>
          </cell>
          <cell r="O376">
            <v>0</v>
          </cell>
        </row>
        <row r="377">
          <cell r="M377">
            <v>24434530</v>
          </cell>
          <cell r="N377">
            <v>-24434530</v>
          </cell>
          <cell r="O377">
            <v>0</v>
          </cell>
        </row>
        <row r="378">
          <cell r="M378">
            <v>29255600</v>
          </cell>
          <cell r="N378">
            <v>-29255600</v>
          </cell>
          <cell r="O378">
            <v>0</v>
          </cell>
        </row>
        <row r="379">
          <cell r="M379">
            <v>10237500</v>
          </cell>
          <cell r="N379">
            <v>-10237500</v>
          </cell>
          <cell r="O379">
            <v>0</v>
          </cell>
        </row>
        <row r="380">
          <cell r="M380">
            <v>27379437</v>
          </cell>
          <cell r="N380">
            <v>-27379437</v>
          </cell>
          <cell r="O380">
            <v>0</v>
          </cell>
        </row>
        <row r="381">
          <cell r="M381">
            <v>10950140</v>
          </cell>
          <cell r="N381">
            <v>-10950140</v>
          </cell>
          <cell r="O381">
            <v>0</v>
          </cell>
        </row>
        <row r="382">
          <cell r="M382">
            <v>1941290</v>
          </cell>
          <cell r="N382">
            <v>-1941290</v>
          </cell>
          <cell r="O382">
            <v>0</v>
          </cell>
        </row>
        <row r="383">
          <cell r="M383">
            <v>10251450</v>
          </cell>
          <cell r="N383">
            <v>-10251450</v>
          </cell>
          <cell r="O383">
            <v>0</v>
          </cell>
        </row>
        <row r="384">
          <cell r="M384">
            <v>30947280</v>
          </cell>
          <cell r="N384">
            <v>-30947280</v>
          </cell>
          <cell r="O384">
            <v>0</v>
          </cell>
        </row>
        <row r="385">
          <cell r="M385">
            <v>18071433</v>
          </cell>
          <cell r="N385">
            <v>-18071433</v>
          </cell>
          <cell r="O385">
            <v>0</v>
          </cell>
        </row>
        <row r="386">
          <cell r="M386">
            <v>11859200</v>
          </cell>
          <cell r="N386">
            <v>-11859200</v>
          </cell>
          <cell r="O386">
            <v>0</v>
          </cell>
        </row>
        <row r="387">
          <cell r="M387">
            <v>10383340</v>
          </cell>
          <cell r="N387">
            <v>-10383340</v>
          </cell>
          <cell r="O387">
            <v>0</v>
          </cell>
        </row>
        <row r="388">
          <cell r="M388">
            <v>19320250</v>
          </cell>
          <cell r="N388">
            <v>-19320250</v>
          </cell>
          <cell r="O388">
            <v>0</v>
          </cell>
        </row>
        <row r="389">
          <cell r="M389">
            <v>153962500</v>
          </cell>
          <cell r="N389">
            <v>-153962500</v>
          </cell>
          <cell r="O389">
            <v>0</v>
          </cell>
        </row>
        <row r="390">
          <cell r="M390">
            <v>11314200</v>
          </cell>
          <cell r="N390">
            <v>-11314200</v>
          </cell>
          <cell r="O390">
            <v>0</v>
          </cell>
        </row>
        <row r="391">
          <cell r="M391">
            <v>19369300</v>
          </cell>
          <cell r="N391">
            <v>-19369300</v>
          </cell>
          <cell r="O391">
            <v>0</v>
          </cell>
        </row>
        <row r="392">
          <cell r="M392">
            <v>23425060</v>
          </cell>
          <cell r="N392">
            <v>-23425060</v>
          </cell>
          <cell r="O392">
            <v>0</v>
          </cell>
        </row>
        <row r="393">
          <cell r="M393">
            <v>9995300</v>
          </cell>
          <cell r="N393">
            <v>-9995300</v>
          </cell>
          <cell r="O393">
            <v>0</v>
          </cell>
        </row>
        <row r="394">
          <cell r="M394">
            <v>11030800</v>
          </cell>
          <cell r="N394">
            <v>-11030800</v>
          </cell>
          <cell r="O394">
            <v>0</v>
          </cell>
        </row>
        <row r="395">
          <cell r="M395">
            <v>10409500</v>
          </cell>
          <cell r="N395">
            <v>-10409500</v>
          </cell>
          <cell r="O395">
            <v>0</v>
          </cell>
        </row>
        <row r="396">
          <cell r="M396">
            <v>13163930</v>
          </cell>
          <cell r="N396">
            <v>-13163930</v>
          </cell>
          <cell r="O396">
            <v>0</v>
          </cell>
        </row>
        <row r="397">
          <cell r="M397">
            <v>9717132</v>
          </cell>
          <cell r="N397">
            <v>-9717132</v>
          </cell>
          <cell r="O397">
            <v>0</v>
          </cell>
        </row>
        <row r="398">
          <cell r="M398">
            <v>2888500</v>
          </cell>
          <cell r="N398">
            <v>-2888500</v>
          </cell>
          <cell r="O398">
            <v>0</v>
          </cell>
        </row>
        <row r="399">
          <cell r="M399">
            <v>23707500</v>
          </cell>
          <cell r="N399">
            <v>-23707500</v>
          </cell>
          <cell r="O399">
            <v>0</v>
          </cell>
        </row>
        <row r="400">
          <cell r="M400">
            <v>12785700</v>
          </cell>
          <cell r="N400">
            <v>-12785700</v>
          </cell>
          <cell r="O400">
            <v>0</v>
          </cell>
        </row>
        <row r="401">
          <cell r="M401">
            <v>10028000</v>
          </cell>
          <cell r="N401">
            <v>-10028000</v>
          </cell>
          <cell r="O401">
            <v>0</v>
          </cell>
        </row>
        <row r="402">
          <cell r="M402">
            <v>10769200</v>
          </cell>
          <cell r="N402">
            <v>-10769200</v>
          </cell>
          <cell r="O402">
            <v>0</v>
          </cell>
        </row>
        <row r="403">
          <cell r="M403">
            <v>11913700</v>
          </cell>
          <cell r="N403">
            <v>-11913700</v>
          </cell>
          <cell r="O403">
            <v>0</v>
          </cell>
        </row>
        <row r="404">
          <cell r="M404">
            <v>2578940</v>
          </cell>
          <cell r="N404">
            <v>-2578940</v>
          </cell>
          <cell r="O404">
            <v>0</v>
          </cell>
        </row>
        <row r="405">
          <cell r="M405">
            <v>20629340</v>
          </cell>
          <cell r="N405">
            <v>-20629340</v>
          </cell>
          <cell r="O405">
            <v>0</v>
          </cell>
        </row>
        <row r="406">
          <cell r="M406">
            <v>13354680</v>
          </cell>
          <cell r="N406">
            <v>-13354680</v>
          </cell>
          <cell r="O406">
            <v>0</v>
          </cell>
        </row>
        <row r="407">
          <cell r="M407">
            <v>5493600</v>
          </cell>
          <cell r="N407">
            <v>-5493600</v>
          </cell>
          <cell r="O407">
            <v>0</v>
          </cell>
        </row>
        <row r="408">
          <cell r="M408">
            <v>2125500</v>
          </cell>
          <cell r="N408">
            <v>-2125500</v>
          </cell>
          <cell r="O408">
            <v>0</v>
          </cell>
        </row>
        <row r="409">
          <cell r="M409">
            <v>10028000</v>
          </cell>
          <cell r="N409">
            <v>-10028000</v>
          </cell>
          <cell r="O409">
            <v>0</v>
          </cell>
        </row>
        <row r="410">
          <cell r="M410">
            <v>7112250</v>
          </cell>
          <cell r="N410">
            <v>-7112250</v>
          </cell>
          <cell r="O410">
            <v>0</v>
          </cell>
        </row>
        <row r="411">
          <cell r="M411">
            <v>46088640</v>
          </cell>
          <cell r="N411">
            <v>-46088640</v>
          </cell>
          <cell r="O411">
            <v>0</v>
          </cell>
        </row>
        <row r="412">
          <cell r="M412">
            <v>12820580</v>
          </cell>
          <cell r="N412">
            <v>-12820580</v>
          </cell>
          <cell r="O412">
            <v>0</v>
          </cell>
        </row>
        <row r="413">
          <cell r="M413">
            <v>17985000</v>
          </cell>
          <cell r="N413">
            <v>-17985000</v>
          </cell>
          <cell r="O413">
            <v>0</v>
          </cell>
        </row>
        <row r="414">
          <cell r="M414">
            <v>40615580</v>
          </cell>
          <cell r="N414">
            <v>-40615580</v>
          </cell>
          <cell r="O414">
            <v>0</v>
          </cell>
        </row>
        <row r="415">
          <cell r="M415">
            <v>70542620</v>
          </cell>
          <cell r="N415">
            <v>-70542620</v>
          </cell>
          <cell r="O415">
            <v>0</v>
          </cell>
        </row>
        <row r="416">
          <cell r="M416">
            <v>51831789</v>
          </cell>
          <cell r="N416">
            <v>-51831789</v>
          </cell>
          <cell r="O416">
            <v>0</v>
          </cell>
        </row>
        <row r="417">
          <cell r="M417">
            <v>8284000</v>
          </cell>
          <cell r="N417">
            <v>-8284000</v>
          </cell>
          <cell r="O417">
            <v>0</v>
          </cell>
        </row>
        <row r="418">
          <cell r="M418">
            <v>31035500</v>
          </cell>
          <cell r="N418">
            <v>-31035500</v>
          </cell>
          <cell r="O418">
            <v>0</v>
          </cell>
        </row>
        <row r="419">
          <cell r="M419">
            <v>12729020</v>
          </cell>
          <cell r="N419">
            <v>-12729020</v>
          </cell>
          <cell r="O419">
            <v>0</v>
          </cell>
        </row>
        <row r="420">
          <cell r="M420">
            <v>18530000</v>
          </cell>
          <cell r="N420">
            <v>-18530000</v>
          </cell>
          <cell r="O420">
            <v>0</v>
          </cell>
        </row>
        <row r="421">
          <cell r="M421">
            <v>11227000</v>
          </cell>
          <cell r="N421">
            <v>-11227000</v>
          </cell>
          <cell r="O421">
            <v>0</v>
          </cell>
        </row>
        <row r="422">
          <cell r="M422">
            <v>10191500</v>
          </cell>
          <cell r="N422">
            <v>-10191500</v>
          </cell>
          <cell r="O422">
            <v>0</v>
          </cell>
        </row>
        <row r="423">
          <cell r="M423">
            <v>242797500</v>
          </cell>
          <cell r="N423">
            <v>-242797500</v>
          </cell>
          <cell r="O423">
            <v>0</v>
          </cell>
        </row>
        <row r="424">
          <cell r="M424">
            <v>7848000</v>
          </cell>
          <cell r="N424">
            <v>-7848000</v>
          </cell>
          <cell r="O424">
            <v>0</v>
          </cell>
        </row>
        <row r="425">
          <cell r="M425">
            <v>10540300</v>
          </cell>
          <cell r="N425">
            <v>-10540300</v>
          </cell>
          <cell r="O425">
            <v>0</v>
          </cell>
        </row>
        <row r="426">
          <cell r="M426">
            <v>18864630</v>
          </cell>
          <cell r="N426">
            <v>-18864630</v>
          </cell>
          <cell r="O426">
            <v>0</v>
          </cell>
        </row>
        <row r="427">
          <cell r="M427">
            <v>56380032</v>
          </cell>
          <cell r="N427">
            <v>-56380032</v>
          </cell>
          <cell r="O427">
            <v>0</v>
          </cell>
        </row>
        <row r="428">
          <cell r="M428">
            <v>94717730</v>
          </cell>
          <cell r="N428">
            <v>-94717730</v>
          </cell>
          <cell r="O428">
            <v>0</v>
          </cell>
        </row>
        <row r="429">
          <cell r="M429">
            <v>33109840</v>
          </cell>
          <cell r="N429">
            <v>-33109840</v>
          </cell>
          <cell r="O429">
            <v>0</v>
          </cell>
        </row>
        <row r="430">
          <cell r="M430">
            <v>150000000</v>
          </cell>
          <cell r="N430">
            <v>-150000000</v>
          </cell>
          <cell r="O430">
            <v>0</v>
          </cell>
        </row>
        <row r="431">
          <cell r="M431">
            <v>67245152</v>
          </cell>
          <cell r="N431">
            <v>-67245152</v>
          </cell>
          <cell r="O431">
            <v>0</v>
          </cell>
        </row>
        <row r="432">
          <cell r="M432">
            <v>51902312</v>
          </cell>
          <cell r="N432">
            <v>-51902312</v>
          </cell>
          <cell r="O432">
            <v>0</v>
          </cell>
        </row>
        <row r="433">
          <cell r="M433">
            <v>100000000</v>
          </cell>
          <cell r="N433">
            <v>-100000000</v>
          </cell>
          <cell r="O433">
            <v>0</v>
          </cell>
        </row>
        <row r="434">
          <cell r="M434">
            <v>103607900</v>
          </cell>
          <cell r="N434">
            <v>-103607900</v>
          </cell>
          <cell r="O434">
            <v>0</v>
          </cell>
        </row>
        <row r="435">
          <cell r="M435">
            <v>12856550</v>
          </cell>
          <cell r="N435">
            <v>-12856550</v>
          </cell>
          <cell r="O435">
            <v>0</v>
          </cell>
        </row>
        <row r="436">
          <cell r="M436">
            <v>2005600</v>
          </cell>
          <cell r="N436">
            <v>-2005600</v>
          </cell>
          <cell r="O436">
            <v>0</v>
          </cell>
        </row>
        <row r="437">
          <cell r="M437">
            <v>333322</v>
          </cell>
          <cell r="N437">
            <v>-333322</v>
          </cell>
          <cell r="O437">
            <v>0</v>
          </cell>
        </row>
        <row r="438">
          <cell r="M438">
            <v>2470485</v>
          </cell>
          <cell r="N438">
            <v>-2470485</v>
          </cell>
          <cell r="O438">
            <v>0</v>
          </cell>
        </row>
        <row r="439">
          <cell r="M439">
            <v>25145210</v>
          </cell>
          <cell r="N439">
            <v>-25145210</v>
          </cell>
          <cell r="O439">
            <v>0</v>
          </cell>
        </row>
        <row r="440">
          <cell r="M440">
            <v>30046940</v>
          </cell>
          <cell r="N440">
            <v>-30046940</v>
          </cell>
          <cell r="O440">
            <v>0</v>
          </cell>
        </row>
        <row r="441">
          <cell r="M441">
            <v>11198660</v>
          </cell>
          <cell r="N441">
            <v>-11198660</v>
          </cell>
          <cell r="O441">
            <v>0</v>
          </cell>
        </row>
        <row r="442">
          <cell r="M442">
            <v>26846700</v>
          </cell>
          <cell r="N442">
            <v>-26846700</v>
          </cell>
          <cell r="O442">
            <v>0</v>
          </cell>
        </row>
        <row r="443">
          <cell r="M443">
            <v>6485500</v>
          </cell>
          <cell r="N443">
            <v>-6485500</v>
          </cell>
          <cell r="O443">
            <v>0</v>
          </cell>
        </row>
        <row r="444">
          <cell r="M444">
            <v>17662905</v>
          </cell>
          <cell r="N444">
            <v>-17662905</v>
          </cell>
          <cell r="O444">
            <v>0</v>
          </cell>
        </row>
        <row r="445">
          <cell r="M445">
            <v>6462000</v>
          </cell>
          <cell r="N445">
            <v>-6462000</v>
          </cell>
          <cell r="O445">
            <v>0</v>
          </cell>
        </row>
        <row r="446">
          <cell r="M446">
            <v>18791600</v>
          </cell>
          <cell r="N446">
            <v>-18791600</v>
          </cell>
          <cell r="O446">
            <v>0</v>
          </cell>
        </row>
        <row r="447">
          <cell r="M447">
            <v>11990000</v>
          </cell>
          <cell r="N447">
            <v>-11990000</v>
          </cell>
          <cell r="O447">
            <v>0</v>
          </cell>
        </row>
        <row r="448">
          <cell r="M448">
            <v>6104000</v>
          </cell>
          <cell r="N448">
            <v>-6104000</v>
          </cell>
          <cell r="O448">
            <v>0</v>
          </cell>
        </row>
        <row r="449">
          <cell r="M449">
            <v>487700000</v>
          </cell>
          <cell r="N449">
            <v>-487700000</v>
          </cell>
          <cell r="O449">
            <v>0</v>
          </cell>
        </row>
        <row r="450">
          <cell r="M450">
            <v>9575650</v>
          </cell>
          <cell r="N450">
            <v>-9575650</v>
          </cell>
          <cell r="O450">
            <v>0</v>
          </cell>
        </row>
        <row r="451">
          <cell r="M451">
            <v>18066096</v>
          </cell>
          <cell r="N451">
            <v>-18066096</v>
          </cell>
          <cell r="O451">
            <v>0</v>
          </cell>
        </row>
        <row r="452">
          <cell r="M452">
            <v>10496700</v>
          </cell>
          <cell r="N452">
            <v>-10496700</v>
          </cell>
          <cell r="O452">
            <v>0</v>
          </cell>
        </row>
        <row r="453">
          <cell r="M453">
            <v>9923360</v>
          </cell>
          <cell r="N453">
            <v>-9923360</v>
          </cell>
          <cell r="O453">
            <v>0</v>
          </cell>
        </row>
        <row r="454">
          <cell r="M454">
            <v>29780000</v>
          </cell>
          <cell r="N454">
            <v>-29780000</v>
          </cell>
          <cell r="O454">
            <v>0</v>
          </cell>
        </row>
        <row r="455">
          <cell r="M455">
            <v>94350000</v>
          </cell>
          <cell r="N455">
            <v>-94350000</v>
          </cell>
          <cell r="O455">
            <v>0</v>
          </cell>
        </row>
        <row r="456">
          <cell r="M456">
            <v>3989400</v>
          </cell>
          <cell r="N456">
            <v>-3989400</v>
          </cell>
          <cell r="O456">
            <v>0</v>
          </cell>
        </row>
        <row r="457">
          <cell r="M457">
            <v>37605000</v>
          </cell>
          <cell r="N457">
            <v>-37605000</v>
          </cell>
          <cell r="O457">
            <v>0</v>
          </cell>
        </row>
        <row r="458">
          <cell r="M458">
            <v>2208340</v>
          </cell>
          <cell r="N458">
            <v>-2208340</v>
          </cell>
          <cell r="O458">
            <v>0</v>
          </cell>
        </row>
        <row r="459">
          <cell r="M459">
            <v>9750050</v>
          </cell>
          <cell r="N459">
            <v>-9750050</v>
          </cell>
          <cell r="O459">
            <v>0</v>
          </cell>
        </row>
        <row r="460">
          <cell r="M460">
            <v>13298000</v>
          </cell>
          <cell r="N460">
            <v>-13298000</v>
          </cell>
          <cell r="O460">
            <v>0</v>
          </cell>
        </row>
        <row r="461">
          <cell r="M461">
            <v>7782600</v>
          </cell>
          <cell r="N461">
            <v>-7782600</v>
          </cell>
          <cell r="O461">
            <v>0</v>
          </cell>
        </row>
        <row r="462">
          <cell r="M462">
            <v>17262875</v>
          </cell>
          <cell r="N462">
            <v>-17262875</v>
          </cell>
          <cell r="O462">
            <v>0</v>
          </cell>
        </row>
        <row r="463">
          <cell r="M463">
            <v>6602130</v>
          </cell>
          <cell r="N463">
            <v>-6602130</v>
          </cell>
          <cell r="O463">
            <v>0</v>
          </cell>
        </row>
        <row r="464">
          <cell r="M464">
            <v>96075423</v>
          </cell>
          <cell r="N464">
            <v>-96075423</v>
          </cell>
          <cell r="O464">
            <v>0</v>
          </cell>
        </row>
        <row r="465">
          <cell r="M465">
            <v>2840000</v>
          </cell>
          <cell r="N465">
            <v>-2840000</v>
          </cell>
          <cell r="O465">
            <v>0</v>
          </cell>
        </row>
        <row r="466">
          <cell r="M466">
            <v>38492914</v>
          </cell>
          <cell r="N466">
            <v>-38492914</v>
          </cell>
          <cell r="O466">
            <v>0</v>
          </cell>
        </row>
        <row r="467">
          <cell r="M467">
            <v>27689270</v>
          </cell>
          <cell r="N467">
            <v>-27689270</v>
          </cell>
          <cell r="O467">
            <v>0</v>
          </cell>
        </row>
        <row r="468">
          <cell r="M468">
            <v>34701240</v>
          </cell>
          <cell r="N468">
            <v>-34701240</v>
          </cell>
          <cell r="O468">
            <v>0</v>
          </cell>
        </row>
        <row r="469">
          <cell r="M469">
            <v>5068500</v>
          </cell>
          <cell r="N469">
            <v>-5068500</v>
          </cell>
          <cell r="O469">
            <v>0</v>
          </cell>
        </row>
        <row r="470">
          <cell r="M470">
            <v>9308600</v>
          </cell>
          <cell r="N470">
            <v>-9308600</v>
          </cell>
          <cell r="O470">
            <v>0</v>
          </cell>
        </row>
        <row r="471">
          <cell r="M471">
            <v>8164100</v>
          </cell>
          <cell r="N471">
            <v>-8164100</v>
          </cell>
          <cell r="O471">
            <v>0</v>
          </cell>
        </row>
        <row r="472">
          <cell r="M472">
            <v>8589200</v>
          </cell>
          <cell r="N472">
            <v>-8589200</v>
          </cell>
          <cell r="O472">
            <v>0</v>
          </cell>
        </row>
        <row r="473">
          <cell r="M473">
            <v>9984400</v>
          </cell>
          <cell r="N473">
            <v>-9984400</v>
          </cell>
          <cell r="O473">
            <v>0</v>
          </cell>
        </row>
        <row r="474">
          <cell r="M474">
            <v>18267310</v>
          </cell>
          <cell r="N474">
            <v>-18267310</v>
          </cell>
          <cell r="O474">
            <v>0</v>
          </cell>
        </row>
        <row r="475">
          <cell r="M475">
            <v>18067840</v>
          </cell>
          <cell r="N475">
            <v>-18067840</v>
          </cell>
          <cell r="O475">
            <v>0</v>
          </cell>
        </row>
        <row r="476">
          <cell r="M476">
            <v>17658000</v>
          </cell>
          <cell r="N476">
            <v>-17658000</v>
          </cell>
          <cell r="O476">
            <v>0</v>
          </cell>
        </row>
        <row r="477">
          <cell r="M477">
            <v>1253500</v>
          </cell>
          <cell r="N477">
            <v>-1253500</v>
          </cell>
          <cell r="O477">
            <v>0</v>
          </cell>
        </row>
        <row r="478">
          <cell r="M478">
            <v>13401332</v>
          </cell>
          <cell r="N478">
            <v>-13401332</v>
          </cell>
          <cell r="O478">
            <v>0</v>
          </cell>
        </row>
        <row r="479">
          <cell r="M479">
            <v>7651800</v>
          </cell>
          <cell r="N479">
            <v>-7651800</v>
          </cell>
          <cell r="O479">
            <v>0</v>
          </cell>
        </row>
        <row r="480">
          <cell r="M480">
            <v>16984925</v>
          </cell>
          <cell r="N480">
            <v>-16984925</v>
          </cell>
          <cell r="O480">
            <v>0</v>
          </cell>
        </row>
        <row r="481">
          <cell r="M481">
            <v>14618099</v>
          </cell>
          <cell r="N481">
            <v>-14618099</v>
          </cell>
          <cell r="O481">
            <v>0</v>
          </cell>
        </row>
        <row r="482">
          <cell r="M482">
            <v>27683275</v>
          </cell>
          <cell r="N482">
            <v>-27683275</v>
          </cell>
          <cell r="O482">
            <v>0</v>
          </cell>
        </row>
        <row r="483">
          <cell r="M483">
            <v>27055653</v>
          </cell>
          <cell r="N483">
            <v>-27055653</v>
          </cell>
          <cell r="O483">
            <v>0</v>
          </cell>
        </row>
        <row r="484">
          <cell r="M484">
            <v>4135460</v>
          </cell>
          <cell r="N484">
            <v>-4135460</v>
          </cell>
          <cell r="O484">
            <v>0</v>
          </cell>
        </row>
        <row r="485">
          <cell r="M485">
            <v>5651650</v>
          </cell>
          <cell r="N485">
            <v>-5651650</v>
          </cell>
          <cell r="O485">
            <v>0</v>
          </cell>
        </row>
        <row r="486">
          <cell r="M486">
            <v>5772000</v>
          </cell>
          <cell r="N486">
            <v>-5772000</v>
          </cell>
          <cell r="O486">
            <v>0</v>
          </cell>
        </row>
        <row r="487">
          <cell r="M487">
            <v>165286200</v>
          </cell>
          <cell r="N487">
            <v>-165286200</v>
          </cell>
          <cell r="O487">
            <v>0</v>
          </cell>
        </row>
        <row r="488">
          <cell r="M488">
            <v>45045340</v>
          </cell>
          <cell r="N488">
            <v>-45045340</v>
          </cell>
          <cell r="O488">
            <v>0</v>
          </cell>
        </row>
        <row r="489">
          <cell r="M489">
            <v>35095820</v>
          </cell>
          <cell r="N489">
            <v>-35095820</v>
          </cell>
          <cell r="O489">
            <v>0</v>
          </cell>
        </row>
        <row r="490">
          <cell r="M490">
            <v>5282140</v>
          </cell>
          <cell r="N490">
            <v>-5282140</v>
          </cell>
          <cell r="O490">
            <v>0</v>
          </cell>
        </row>
        <row r="491">
          <cell r="M491">
            <v>8164100</v>
          </cell>
          <cell r="N491">
            <v>-8164100</v>
          </cell>
          <cell r="O491">
            <v>0</v>
          </cell>
        </row>
        <row r="492">
          <cell r="M492">
            <v>10791000</v>
          </cell>
          <cell r="N492">
            <v>-10791000</v>
          </cell>
          <cell r="O492">
            <v>0</v>
          </cell>
        </row>
        <row r="493">
          <cell r="M493">
            <v>3706000</v>
          </cell>
          <cell r="N493">
            <v>-3706000</v>
          </cell>
          <cell r="O493">
            <v>0</v>
          </cell>
        </row>
        <row r="494">
          <cell r="M494">
            <v>2362030</v>
          </cell>
          <cell r="N494">
            <v>-2362030</v>
          </cell>
          <cell r="O494">
            <v>0</v>
          </cell>
        </row>
        <row r="495">
          <cell r="M495">
            <v>5014000</v>
          </cell>
          <cell r="N495">
            <v>-5014000</v>
          </cell>
          <cell r="O495">
            <v>0</v>
          </cell>
        </row>
        <row r="496">
          <cell r="M496">
            <v>5815150</v>
          </cell>
          <cell r="N496">
            <v>-5815150</v>
          </cell>
          <cell r="O496">
            <v>0</v>
          </cell>
        </row>
        <row r="497">
          <cell r="M497">
            <v>12492490</v>
          </cell>
          <cell r="N497">
            <v>-12492490</v>
          </cell>
          <cell r="O497">
            <v>0</v>
          </cell>
        </row>
        <row r="498">
          <cell r="M498">
            <v>6976000</v>
          </cell>
          <cell r="N498">
            <v>-6976000</v>
          </cell>
          <cell r="O498">
            <v>0</v>
          </cell>
        </row>
        <row r="499">
          <cell r="M499">
            <v>80000000</v>
          </cell>
          <cell r="N499">
            <v>-80000000</v>
          </cell>
          <cell r="O499">
            <v>0</v>
          </cell>
        </row>
        <row r="500">
          <cell r="M500">
            <v>12986260</v>
          </cell>
          <cell r="N500">
            <v>-12986260</v>
          </cell>
          <cell r="O500">
            <v>0</v>
          </cell>
        </row>
        <row r="501">
          <cell r="M501">
            <v>53374763</v>
          </cell>
          <cell r="N501">
            <v>-47380764</v>
          </cell>
          <cell r="O501">
            <v>5993999</v>
          </cell>
        </row>
        <row r="502">
          <cell r="M502">
            <v>139648493</v>
          </cell>
          <cell r="N502">
            <v>-139648493</v>
          </cell>
          <cell r="O502">
            <v>0</v>
          </cell>
        </row>
        <row r="503">
          <cell r="M503">
            <v>9972301</v>
          </cell>
          <cell r="N503">
            <v>-9972301</v>
          </cell>
          <cell r="O503">
            <v>0</v>
          </cell>
        </row>
        <row r="504">
          <cell r="M504">
            <v>22433290</v>
          </cell>
          <cell r="N504">
            <v>-22433290</v>
          </cell>
          <cell r="O504">
            <v>0</v>
          </cell>
        </row>
        <row r="505">
          <cell r="M505">
            <v>6361240</v>
          </cell>
          <cell r="N505">
            <v>-6361240</v>
          </cell>
          <cell r="O505">
            <v>0</v>
          </cell>
        </row>
        <row r="506">
          <cell r="M506">
            <v>36195576</v>
          </cell>
          <cell r="N506">
            <v>-36195576</v>
          </cell>
          <cell r="O506">
            <v>0</v>
          </cell>
        </row>
        <row r="507">
          <cell r="M507">
            <v>569749673</v>
          </cell>
          <cell r="N507">
            <v>-569749673</v>
          </cell>
          <cell r="O507">
            <v>0</v>
          </cell>
        </row>
        <row r="508">
          <cell r="M508">
            <v>342860632</v>
          </cell>
          <cell r="N508">
            <v>-342860632</v>
          </cell>
          <cell r="O508">
            <v>0</v>
          </cell>
        </row>
        <row r="509">
          <cell r="M509">
            <v>203038150</v>
          </cell>
          <cell r="N509">
            <v>-197851150</v>
          </cell>
          <cell r="O509">
            <v>5187000</v>
          </cell>
        </row>
        <row r="510">
          <cell r="M510">
            <v>17941400</v>
          </cell>
          <cell r="N510">
            <v>-17941400</v>
          </cell>
          <cell r="O510">
            <v>0</v>
          </cell>
        </row>
        <row r="511">
          <cell r="M511">
            <v>5014000</v>
          </cell>
          <cell r="N511">
            <v>-5014000</v>
          </cell>
          <cell r="O511">
            <v>0</v>
          </cell>
        </row>
        <row r="512">
          <cell r="M512">
            <v>12251600</v>
          </cell>
          <cell r="N512">
            <v>-12251600</v>
          </cell>
          <cell r="O512">
            <v>0</v>
          </cell>
        </row>
        <row r="513">
          <cell r="M513">
            <v>11128900</v>
          </cell>
          <cell r="N513">
            <v>-11128900</v>
          </cell>
          <cell r="O513">
            <v>0</v>
          </cell>
        </row>
        <row r="514">
          <cell r="M514">
            <v>34880000</v>
          </cell>
          <cell r="N514">
            <v>-34880000</v>
          </cell>
          <cell r="O514">
            <v>0</v>
          </cell>
        </row>
        <row r="515">
          <cell r="M515">
            <v>13319800</v>
          </cell>
          <cell r="N515">
            <v>-13319800</v>
          </cell>
          <cell r="O515">
            <v>0</v>
          </cell>
        </row>
        <row r="516">
          <cell r="M516">
            <v>1018379108</v>
          </cell>
          <cell r="N516">
            <v>-1018379108</v>
          </cell>
          <cell r="O516">
            <v>0</v>
          </cell>
        </row>
        <row r="517">
          <cell r="M517">
            <v>681796206</v>
          </cell>
          <cell r="N517">
            <v>-681796206</v>
          </cell>
          <cell r="O517">
            <v>0</v>
          </cell>
        </row>
        <row r="518">
          <cell r="M518">
            <v>376347559</v>
          </cell>
          <cell r="N518">
            <v>-362627059</v>
          </cell>
          <cell r="O518">
            <v>13720500</v>
          </cell>
        </row>
        <row r="519">
          <cell r="M519">
            <v>465278545</v>
          </cell>
          <cell r="N519">
            <v>-465278545</v>
          </cell>
          <cell r="O519">
            <v>0</v>
          </cell>
        </row>
        <row r="520">
          <cell r="M520">
            <v>332997098</v>
          </cell>
          <cell r="N520">
            <v>-332997098</v>
          </cell>
          <cell r="O520">
            <v>0</v>
          </cell>
        </row>
        <row r="521">
          <cell r="M521">
            <v>4564920</v>
          </cell>
          <cell r="N521">
            <v>-4564920</v>
          </cell>
          <cell r="O521">
            <v>0</v>
          </cell>
        </row>
        <row r="522">
          <cell r="M522">
            <v>34665395</v>
          </cell>
          <cell r="N522">
            <v>-34665395</v>
          </cell>
          <cell r="O522">
            <v>0</v>
          </cell>
        </row>
        <row r="523">
          <cell r="M523">
            <v>10594800</v>
          </cell>
          <cell r="N523">
            <v>-10594800</v>
          </cell>
          <cell r="O523">
            <v>0</v>
          </cell>
        </row>
        <row r="524">
          <cell r="M524">
            <v>10761135</v>
          </cell>
          <cell r="N524">
            <v>-10761135</v>
          </cell>
          <cell r="O524">
            <v>0</v>
          </cell>
        </row>
        <row r="525">
          <cell r="M525">
            <v>51652920</v>
          </cell>
          <cell r="N525">
            <v>-51652920</v>
          </cell>
          <cell r="O525">
            <v>0</v>
          </cell>
        </row>
        <row r="526">
          <cell r="M526">
            <v>3840000</v>
          </cell>
          <cell r="N526">
            <v>-3840000</v>
          </cell>
          <cell r="O526">
            <v>0</v>
          </cell>
        </row>
        <row r="527">
          <cell r="M527">
            <v>13133410</v>
          </cell>
          <cell r="N527">
            <v>-13133410</v>
          </cell>
          <cell r="O527">
            <v>0</v>
          </cell>
        </row>
        <row r="528">
          <cell r="M528">
            <v>216215670</v>
          </cell>
          <cell r="N528">
            <v>-216215670</v>
          </cell>
          <cell r="O528">
            <v>0</v>
          </cell>
        </row>
        <row r="529">
          <cell r="M529">
            <v>9701000</v>
          </cell>
          <cell r="N529">
            <v>-9701000</v>
          </cell>
          <cell r="O529">
            <v>0</v>
          </cell>
        </row>
        <row r="530">
          <cell r="M530">
            <v>16633400</v>
          </cell>
          <cell r="N530">
            <v>-16633400</v>
          </cell>
          <cell r="O530">
            <v>0</v>
          </cell>
        </row>
        <row r="531">
          <cell r="M531">
            <v>8938000</v>
          </cell>
          <cell r="N531">
            <v>-8938000</v>
          </cell>
          <cell r="O531">
            <v>0</v>
          </cell>
        </row>
        <row r="532">
          <cell r="M532">
            <v>11655370</v>
          </cell>
          <cell r="N532">
            <v>-11655370</v>
          </cell>
          <cell r="O532">
            <v>0</v>
          </cell>
        </row>
        <row r="533">
          <cell r="M533">
            <v>44223480</v>
          </cell>
          <cell r="N533">
            <v>-44223480</v>
          </cell>
          <cell r="O533">
            <v>0</v>
          </cell>
        </row>
        <row r="534">
          <cell r="M534">
            <v>3052000</v>
          </cell>
          <cell r="N534">
            <v>-3052000</v>
          </cell>
          <cell r="O534">
            <v>0</v>
          </cell>
        </row>
        <row r="535">
          <cell r="M535">
            <v>19347500</v>
          </cell>
          <cell r="N535">
            <v>-19347500</v>
          </cell>
          <cell r="O535">
            <v>0</v>
          </cell>
        </row>
        <row r="536">
          <cell r="M536">
            <v>11159420</v>
          </cell>
          <cell r="N536">
            <v>-11159420</v>
          </cell>
          <cell r="O536">
            <v>0</v>
          </cell>
        </row>
        <row r="537">
          <cell r="M537">
            <v>12306100</v>
          </cell>
          <cell r="N537">
            <v>-12306100</v>
          </cell>
          <cell r="O537">
            <v>0</v>
          </cell>
        </row>
        <row r="538">
          <cell r="M538">
            <v>3169000</v>
          </cell>
          <cell r="N538">
            <v>-3169000</v>
          </cell>
          <cell r="O538">
            <v>0</v>
          </cell>
        </row>
        <row r="539">
          <cell r="M539">
            <v>34599870</v>
          </cell>
          <cell r="N539">
            <v>-34599870</v>
          </cell>
          <cell r="O539">
            <v>0</v>
          </cell>
        </row>
        <row r="540">
          <cell r="M540">
            <v>70062693</v>
          </cell>
          <cell r="N540">
            <v>-70062693</v>
          </cell>
          <cell r="O540">
            <v>0</v>
          </cell>
        </row>
        <row r="541">
          <cell r="M541">
            <v>36996780</v>
          </cell>
          <cell r="N541">
            <v>-36996780</v>
          </cell>
          <cell r="O541">
            <v>0</v>
          </cell>
        </row>
        <row r="542">
          <cell r="M542">
            <v>11932230</v>
          </cell>
          <cell r="N542">
            <v>-11932230</v>
          </cell>
          <cell r="O542">
            <v>0</v>
          </cell>
        </row>
        <row r="543">
          <cell r="M543">
            <v>30000000</v>
          </cell>
          <cell r="N543">
            <v>-30000000</v>
          </cell>
          <cell r="O543">
            <v>0</v>
          </cell>
        </row>
        <row r="544">
          <cell r="M544">
            <v>8621900</v>
          </cell>
          <cell r="N544">
            <v>-8621900</v>
          </cell>
          <cell r="O544">
            <v>0</v>
          </cell>
        </row>
        <row r="545">
          <cell r="M545">
            <v>29942300</v>
          </cell>
          <cell r="N545">
            <v>-29942300</v>
          </cell>
          <cell r="O545">
            <v>0</v>
          </cell>
        </row>
        <row r="546">
          <cell r="M546">
            <v>12349700</v>
          </cell>
          <cell r="N546">
            <v>-12349700</v>
          </cell>
          <cell r="O546">
            <v>0</v>
          </cell>
        </row>
        <row r="547">
          <cell r="M547">
            <v>9842700</v>
          </cell>
          <cell r="N547">
            <v>-9842700</v>
          </cell>
          <cell r="O547">
            <v>0</v>
          </cell>
        </row>
        <row r="548">
          <cell r="M548">
            <v>9278080</v>
          </cell>
          <cell r="N548">
            <v>-9278080</v>
          </cell>
          <cell r="O548">
            <v>0</v>
          </cell>
        </row>
        <row r="549">
          <cell r="M549">
            <v>37950000</v>
          </cell>
          <cell r="N549">
            <v>-37950000</v>
          </cell>
          <cell r="O549">
            <v>0</v>
          </cell>
        </row>
        <row r="550">
          <cell r="M550">
            <v>181815666</v>
          </cell>
          <cell r="N550">
            <v>-181815666</v>
          </cell>
          <cell r="O550">
            <v>0</v>
          </cell>
        </row>
        <row r="551">
          <cell r="M551">
            <v>11990000</v>
          </cell>
          <cell r="N551">
            <v>-11990000</v>
          </cell>
          <cell r="O551">
            <v>0</v>
          </cell>
        </row>
        <row r="552">
          <cell r="M552">
            <v>238913542</v>
          </cell>
          <cell r="N552">
            <v>-238913542</v>
          </cell>
          <cell r="O552">
            <v>0</v>
          </cell>
        </row>
        <row r="553">
          <cell r="M553">
            <v>3006220</v>
          </cell>
          <cell r="N553">
            <v>-3006220</v>
          </cell>
          <cell r="O553">
            <v>0</v>
          </cell>
        </row>
        <row r="554">
          <cell r="M554">
            <v>11548550</v>
          </cell>
          <cell r="N554">
            <v>-11548550</v>
          </cell>
          <cell r="O554">
            <v>0</v>
          </cell>
        </row>
        <row r="555">
          <cell r="M555">
            <v>15050000</v>
          </cell>
          <cell r="N555">
            <v>-15050000</v>
          </cell>
          <cell r="O555">
            <v>0</v>
          </cell>
        </row>
        <row r="556">
          <cell r="M556">
            <v>14144494</v>
          </cell>
          <cell r="N556">
            <v>-14144494</v>
          </cell>
          <cell r="O556">
            <v>0</v>
          </cell>
        </row>
        <row r="557">
          <cell r="M557">
            <v>7717200</v>
          </cell>
          <cell r="N557">
            <v>-7717200</v>
          </cell>
          <cell r="O557">
            <v>0</v>
          </cell>
        </row>
        <row r="558">
          <cell r="M558">
            <v>7357500</v>
          </cell>
          <cell r="N558">
            <v>-7357500</v>
          </cell>
          <cell r="O558">
            <v>0</v>
          </cell>
        </row>
        <row r="559">
          <cell r="M559">
            <v>6800510</v>
          </cell>
          <cell r="N559">
            <v>-6800510</v>
          </cell>
          <cell r="O559">
            <v>0</v>
          </cell>
        </row>
        <row r="560">
          <cell r="M560">
            <v>8325420</v>
          </cell>
          <cell r="N560">
            <v>-8325420</v>
          </cell>
          <cell r="O560">
            <v>0</v>
          </cell>
        </row>
        <row r="561">
          <cell r="M561">
            <v>40205849</v>
          </cell>
          <cell r="N561">
            <v>-40205849</v>
          </cell>
          <cell r="O561">
            <v>0</v>
          </cell>
        </row>
        <row r="562">
          <cell r="M562">
            <v>20175355</v>
          </cell>
          <cell r="N562">
            <v>-20175355</v>
          </cell>
          <cell r="O562">
            <v>0</v>
          </cell>
        </row>
        <row r="563">
          <cell r="M563">
            <v>12914320</v>
          </cell>
          <cell r="N563">
            <v>-12914320</v>
          </cell>
          <cell r="O563">
            <v>0</v>
          </cell>
        </row>
        <row r="564">
          <cell r="M564">
            <v>16132000</v>
          </cell>
          <cell r="N564">
            <v>-16132000</v>
          </cell>
          <cell r="O564">
            <v>0</v>
          </cell>
        </row>
        <row r="565">
          <cell r="M565">
            <v>2746800</v>
          </cell>
          <cell r="N565">
            <v>-2746800</v>
          </cell>
          <cell r="O565">
            <v>0</v>
          </cell>
        </row>
        <row r="566">
          <cell r="M566">
            <v>3400800</v>
          </cell>
          <cell r="N566">
            <v>-3400800</v>
          </cell>
          <cell r="O566">
            <v>0</v>
          </cell>
        </row>
        <row r="567">
          <cell r="M567">
            <v>17155510</v>
          </cell>
          <cell r="N567">
            <v>-17155510</v>
          </cell>
          <cell r="O567">
            <v>0</v>
          </cell>
        </row>
        <row r="568">
          <cell r="M568">
            <v>7184190</v>
          </cell>
          <cell r="N568">
            <v>-7184190</v>
          </cell>
          <cell r="O568">
            <v>0</v>
          </cell>
        </row>
        <row r="569">
          <cell r="M569">
            <v>7972260</v>
          </cell>
          <cell r="N569">
            <v>-7972260</v>
          </cell>
          <cell r="O569">
            <v>0</v>
          </cell>
        </row>
        <row r="570">
          <cell r="M570">
            <v>9401904</v>
          </cell>
          <cell r="N570">
            <v>-9401904</v>
          </cell>
          <cell r="O570">
            <v>0</v>
          </cell>
        </row>
        <row r="571">
          <cell r="M571">
            <v>9886300</v>
          </cell>
          <cell r="N571">
            <v>-9886300</v>
          </cell>
          <cell r="O571">
            <v>0</v>
          </cell>
        </row>
        <row r="572">
          <cell r="M572">
            <v>7396740</v>
          </cell>
          <cell r="N572">
            <v>-7396740</v>
          </cell>
          <cell r="O572">
            <v>0</v>
          </cell>
        </row>
        <row r="573">
          <cell r="M573">
            <v>10684180</v>
          </cell>
          <cell r="N573">
            <v>-10684180</v>
          </cell>
          <cell r="O573">
            <v>0</v>
          </cell>
        </row>
        <row r="574">
          <cell r="M574">
            <v>16153800</v>
          </cell>
          <cell r="N574">
            <v>-16153800</v>
          </cell>
          <cell r="O574">
            <v>0</v>
          </cell>
        </row>
        <row r="575">
          <cell r="M575">
            <v>2125500</v>
          </cell>
          <cell r="N575">
            <v>-2125500</v>
          </cell>
          <cell r="O575">
            <v>0</v>
          </cell>
        </row>
        <row r="576">
          <cell r="M576">
            <v>2463400</v>
          </cell>
          <cell r="N576">
            <v>-2463400</v>
          </cell>
          <cell r="O576">
            <v>0</v>
          </cell>
        </row>
        <row r="577">
          <cell r="M577">
            <v>10810620</v>
          </cell>
          <cell r="N577">
            <v>-10810620</v>
          </cell>
          <cell r="O577">
            <v>0</v>
          </cell>
        </row>
        <row r="578">
          <cell r="M578">
            <v>1308000</v>
          </cell>
          <cell r="N578">
            <v>-1308000</v>
          </cell>
          <cell r="O578">
            <v>0</v>
          </cell>
        </row>
        <row r="579">
          <cell r="M579">
            <v>6540000</v>
          </cell>
          <cell r="N579">
            <v>-6540000</v>
          </cell>
          <cell r="O579">
            <v>0</v>
          </cell>
        </row>
        <row r="580">
          <cell r="M580">
            <v>8842080</v>
          </cell>
          <cell r="N580">
            <v>-8842080</v>
          </cell>
          <cell r="O580">
            <v>0</v>
          </cell>
        </row>
        <row r="581">
          <cell r="M581">
            <v>1070000</v>
          </cell>
          <cell r="N581">
            <v>-1070000</v>
          </cell>
          <cell r="O581">
            <v>0</v>
          </cell>
        </row>
        <row r="582">
          <cell r="M582">
            <v>3651500</v>
          </cell>
          <cell r="N582">
            <v>-3651500</v>
          </cell>
          <cell r="O582">
            <v>0</v>
          </cell>
        </row>
        <row r="583">
          <cell r="M583">
            <v>39098300</v>
          </cell>
          <cell r="N583">
            <v>-39098300</v>
          </cell>
          <cell r="O583">
            <v>0</v>
          </cell>
        </row>
        <row r="584">
          <cell r="M584">
            <v>247548908</v>
          </cell>
          <cell r="N584">
            <v>-247548908</v>
          </cell>
          <cell r="O584">
            <v>0</v>
          </cell>
        </row>
        <row r="585">
          <cell r="M585">
            <v>239800000</v>
          </cell>
          <cell r="N585">
            <v>-220000000</v>
          </cell>
          <cell r="O585">
            <v>19800000</v>
          </cell>
        </row>
        <row r="586">
          <cell r="M586">
            <v>3891300</v>
          </cell>
          <cell r="N586">
            <v>-3891300</v>
          </cell>
          <cell r="O586">
            <v>0</v>
          </cell>
        </row>
        <row r="587">
          <cell r="M587">
            <v>8107420</v>
          </cell>
          <cell r="N587">
            <v>-8107420</v>
          </cell>
          <cell r="O587">
            <v>0</v>
          </cell>
        </row>
        <row r="588">
          <cell r="M588">
            <v>12426000</v>
          </cell>
          <cell r="N588">
            <v>-12426000</v>
          </cell>
          <cell r="O588">
            <v>0</v>
          </cell>
        </row>
        <row r="589">
          <cell r="M589">
            <v>25004600</v>
          </cell>
          <cell r="N589">
            <v>-25004600</v>
          </cell>
          <cell r="O589">
            <v>0</v>
          </cell>
        </row>
        <row r="590">
          <cell r="M590">
            <v>68401315</v>
          </cell>
          <cell r="N590">
            <v>-68401315</v>
          </cell>
          <cell r="O590">
            <v>0</v>
          </cell>
        </row>
        <row r="591">
          <cell r="M591">
            <v>20839710</v>
          </cell>
          <cell r="N591">
            <v>-20839710</v>
          </cell>
          <cell r="O591">
            <v>0</v>
          </cell>
        </row>
        <row r="592">
          <cell r="M592">
            <v>16677000</v>
          </cell>
          <cell r="N592">
            <v>-16677000</v>
          </cell>
          <cell r="O592">
            <v>0</v>
          </cell>
        </row>
        <row r="593">
          <cell r="M593">
            <v>41684325</v>
          </cell>
          <cell r="N593">
            <v>-41684325</v>
          </cell>
          <cell r="O593">
            <v>0</v>
          </cell>
        </row>
        <row r="594">
          <cell r="M594">
            <v>26594365</v>
          </cell>
          <cell r="N594">
            <v>-26594365</v>
          </cell>
          <cell r="O594">
            <v>0</v>
          </cell>
        </row>
        <row r="595">
          <cell r="M595">
            <v>30807760</v>
          </cell>
          <cell r="N595">
            <v>-30807760</v>
          </cell>
          <cell r="O595">
            <v>0</v>
          </cell>
        </row>
        <row r="596">
          <cell r="M596">
            <v>19120780</v>
          </cell>
          <cell r="N596">
            <v>-19120780</v>
          </cell>
          <cell r="O596">
            <v>0</v>
          </cell>
        </row>
        <row r="597">
          <cell r="M597">
            <v>35443966</v>
          </cell>
          <cell r="N597">
            <v>-35443966</v>
          </cell>
          <cell r="O597">
            <v>0</v>
          </cell>
        </row>
        <row r="598">
          <cell r="M598">
            <v>19744042</v>
          </cell>
          <cell r="N598">
            <v>-19744042</v>
          </cell>
          <cell r="O598">
            <v>0</v>
          </cell>
        </row>
        <row r="599">
          <cell r="M599">
            <v>17123355</v>
          </cell>
          <cell r="N599">
            <v>-17123355</v>
          </cell>
          <cell r="O599">
            <v>0</v>
          </cell>
        </row>
        <row r="600">
          <cell r="M600">
            <v>33955135</v>
          </cell>
          <cell r="N600">
            <v>-33955135</v>
          </cell>
          <cell r="O600">
            <v>0</v>
          </cell>
        </row>
        <row r="601">
          <cell r="M601">
            <v>7842005</v>
          </cell>
          <cell r="N601">
            <v>-7842005</v>
          </cell>
          <cell r="O601">
            <v>0</v>
          </cell>
        </row>
        <row r="602">
          <cell r="M602">
            <v>12835295</v>
          </cell>
          <cell r="N602">
            <v>-12835295</v>
          </cell>
          <cell r="O602">
            <v>0</v>
          </cell>
        </row>
        <row r="603">
          <cell r="M603">
            <v>7876400</v>
          </cell>
          <cell r="N603">
            <v>-7876400</v>
          </cell>
          <cell r="O603">
            <v>0</v>
          </cell>
        </row>
        <row r="604">
          <cell r="M604">
            <v>19702840</v>
          </cell>
          <cell r="N604">
            <v>-19702840</v>
          </cell>
          <cell r="O604">
            <v>0</v>
          </cell>
        </row>
        <row r="605">
          <cell r="M605">
            <v>17806240</v>
          </cell>
          <cell r="N605">
            <v>-17806240</v>
          </cell>
          <cell r="O605">
            <v>0</v>
          </cell>
        </row>
        <row r="606">
          <cell r="M606">
            <v>17571470</v>
          </cell>
          <cell r="N606">
            <v>-17571470</v>
          </cell>
          <cell r="O606">
            <v>0</v>
          </cell>
        </row>
        <row r="607">
          <cell r="M607">
            <v>20804830</v>
          </cell>
          <cell r="N607">
            <v>-20804830</v>
          </cell>
          <cell r="O607">
            <v>0</v>
          </cell>
        </row>
        <row r="608">
          <cell r="M608">
            <v>8938000</v>
          </cell>
          <cell r="N608">
            <v>-8938000</v>
          </cell>
          <cell r="O608">
            <v>0</v>
          </cell>
        </row>
        <row r="609">
          <cell r="M609">
            <v>9669390</v>
          </cell>
          <cell r="N609">
            <v>-9669390</v>
          </cell>
          <cell r="O609">
            <v>0</v>
          </cell>
        </row>
        <row r="610">
          <cell r="M610">
            <v>23043472</v>
          </cell>
          <cell r="N610">
            <v>-23043472</v>
          </cell>
          <cell r="O610">
            <v>0</v>
          </cell>
        </row>
        <row r="611">
          <cell r="M611">
            <v>7502470</v>
          </cell>
          <cell r="N611">
            <v>-7502470</v>
          </cell>
          <cell r="O611">
            <v>0</v>
          </cell>
        </row>
        <row r="612">
          <cell r="M612">
            <v>27205855</v>
          </cell>
          <cell r="N612">
            <v>-27205855</v>
          </cell>
          <cell r="O612">
            <v>0</v>
          </cell>
        </row>
        <row r="613">
          <cell r="M613">
            <v>31436145</v>
          </cell>
          <cell r="N613">
            <v>-31436145</v>
          </cell>
          <cell r="O613">
            <v>0</v>
          </cell>
        </row>
        <row r="614">
          <cell r="M614">
            <v>7988610</v>
          </cell>
          <cell r="N614">
            <v>-7988610</v>
          </cell>
          <cell r="O614">
            <v>0</v>
          </cell>
        </row>
        <row r="615">
          <cell r="M615">
            <v>9150550</v>
          </cell>
          <cell r="N615">
            <v>-9150550</v>
          </cell>
          <cell r="O615">
            <v>0</v>
          </cell>
        </row>
        <row r="616">
          <cell r="M616">
            <v>15382625</v>
          </cell>
          <cell r="N616">
            <v>-15382625</v>
          </cell>
          <cell r="O616">
            <v>0</v>
          </cell>
        </row>
        <row r="617">
          <cell r="M617">
            <v>15797915</v>
          </cell>
          <cell r="N617">
            <v>-15797915</v>
          </cell>
          <cell r="O617">
            <v>0</v>
          </cell>
        </row>
        <row r="618">
          <cell r="M618">
            <v>18625920</v>
          </cell>
          <cell r="N618">
            <v>-18625920</v>
          </cell>
          <cell r="O618">
            <v>0</v>
          </cell>
        </row>
        <row r="619">
          <cell r="M619">
            <v>16344887</v>
          </cell>
          <cell r="N619">
            <v>-16344887</v>
          </cell>
          <cell r="O619">
            <v>0</v>
          </cell>
        </row>
        <row r="620">
          <cell r="M620">
            <v>40027145</v>
          </cell>
          <cell r="N620">
            <v>-40027145</v>
          </cell>
          <cell r="O620">
            <v>0</v>
          </cell>
        </row>
        <row r="621">
          <cell r="M621">
            <v>79348740</v>
          </cell>
          <cell r="N621">
            <v>-79348740</v>
          </cell>
          <cell r="O621">
            <v>0</v>
          </cell>
        </row>
        <row r="622">
          <cell r="M622">
            <v>29421280</v>
          </cell>
          <cell r="N622">
            <v>-29421280</v>
          </cell>
          <cell r="O622">
            <v>0</v>
          </cell>
        </row>
        <row r="623">
          <cell r="M623">
            <v>29282850</v>
          </cell>
          <cell r="N623">
            <v>-29282850</v>
          </cell>
          <cell r="O623">
            <v>0</v>
          </cell>
        </row>
        <row r="624">
          <cell r="M624">
            <v>27915445</v>
          </cell>
          <cell r="N624">
            <v>-27915445</v>
          </cell>
          <cell r="O624">
            <v>0</v>
          </cell>
        </row>
        <row r="625">
          <cell r="M625">
            <v>8122680</v>
          </cell>
          <cell r="N625">
            <v>-8122680</v>
          </cell>
          <cell r="O625">
            <v>0</v>
          </cell>
        </row>
        <row r="626">
          <cell r="M626">
            <v>22476890</v>
          </cell>
          <cell r="N626">
            <v>-22476890</v>
          </cell>
          <cell r="O626">
            <v>0</v>
          </cell>
        </row>
        <row r="627">
          <cell r="M627">
            <v>7074100</v>
          </cell>
          <cell r="N627">
            <v>-7074100</v>
          </cell>
          <cell r="O627">
            <v>0</v>
          </cell>
        </row>
        <row r="628">
          <cell r="M628">
            <v>34505040</v>
          </cell>
          <cell r="N628">
            <v>-34505040</v>
          </cell>
          <cell r="O628">
            <v>0</v>
          </cell>
        </row>
        <row r="629">
          <cell r="M629">
            <v>29716125</v>
          </cell>
          <cell r="N629">
            <v>-29716125</v>
          </cell>
          <cell r="O629">
            <v>0</v>
          </cell>
        </row>
        <row r="630">
          <cell r="M630">
            <v>18551800</v>
          </cell>
          <cell r="N630">
            <v>-18551800</v>
          </cell>
          <cell r="O630">
            <v>0</v>
          </cell>
        </row>
        <row r="631">
          <cell r="M631">
            <v>28483880</v>
          </cell>
          <cell r="N631">
            <v>-28483880</v>
          </cell>
          <cell r="O631">
            <v>0</v>
          </cell>
        </row>
        <row r="632">
          <cell r="M632">
            <v>126610000</v>
          </cell>
          <cell r="N632">
            <v>-126610000</v>
          </cell>
          <cell r="O632">
            <v>0</v>
          </cell>
        </row>
        <row r="633">
          <cell r="M633">
            <v>20121400</v>
          </cell>
          <cell r="N633">
            <v>-20121400</v>
          </cell>
          <cell r="O633">
            <v>0</v>
          </cell>
        </row>
        <row r="634">
          <cell r="M634">
            <v>41743730</v>
          </cell>
          <cell r="N634">
            <v>-41743730</v>
          </cell>
          <cell r="O634">
            <v>0</v>
          </cell>
        </row>
        <row r="635">
          <cell r="M635">
            <v>8158105</v>
          </cell>
          <cell r="N635">
            <v>-8158105</v>
          </cell>
          <cell r="O635">
            <v>0</v>
          </cell>
        </row>
        <row r="636">
          <cell r="M636">
            <v>20795565</v>
          </cell>
          <cell r="N636">
            <v>-20795565</v>
          </cell>
          <cell r="O636">
            <v>0</v>
          </cell>
        </row>
        <row r="637">
          <cell r="M637">
            <v>18816125</v>
          </cell>
          <cell r="N637">
            <v>-18816125</v>
          </cell>
          <cell r="O637">
            <v>0</v>
          </cell>
        </row>
        <row r="638">
          <cell r="M638">
            <v>29942191</v>
          </cell>
          <cell r="N638">
            <v>-29942191</v>
          </cell>
          <cell r="O638">
            <v>0</v>
          </cell>
        </row>
        <row r="639">
          <cell r="M639">
            <v>31059550</v>
          </cell>
          <cell r="N639">
            <v>-31059550</v>
          </cell>
          <cell r="O639">
            <v>0</v>
          </cell>
        </row>
        <row r="640">
          <cell r="M640">
            <v>9923905</v>
          </cell>
          <cell r="N640">
            <v>-9923905</v>
          </cell>
          <cell r="O640">
            <v>0</v>
          </cell>
        </row>
        <row r="641">
          <cell r="M641">
            <v>9475370</v>
          </cell>
          <cell r="N641">
            <v>-9475370</v>
          </cell>
          <cell r="O641">
            <v>0</v>
          </cell>
        </row>
        <row r="642">
          <cell r="M642">
            <v>32439490</v>
          </cell>
          <cell r="N642">
            <v>-32439490</v>
          </cell>
          <cell r="O642">
            <v>0</v>
          </cell>
        </row>
        <row r="643">
          <cell r="M643">
            <v>11972560</v>
          </cell>
          <cell r="N643">
            <v>-11972560</v>
          </cell>
          <cell r="O643">
            <v>0</v>
          </cell>
        </row>
        <row r="644">
          <cell r="M644">
            <v>26418875</v>
          </cell>
          <cell r="N644">
            <v>-26418875</v>
          </cell>
          <cell r="O644">
            <v>0</v>
          </cell>
        </row>
        <row r="645">
          <cell r="M645">
            <v>10164250</v>
          </cell>
          <cell r="N645">
            <v>-10164250</v>
          </cell>
          <cell r="O645">
            <v>0</v>
          </cell>
        </row>
        <row r="646">
          <cell r="M646">
            <v>21983120</v>
          </cell>
          <cell r="N646">
            <v>-21983120</v>
          </cell>
          <cell r="O646">
            <v>0</v>
          </cell>
        </row>
        <row r="647">
          <cell r="M647">
            <v>10913625</v>
          </cell>
          <cell r="N647">
            <v>-10913625</v>
          </cell>
          <cell r="O647">
            <v>0</v>
          </cell>
        </row>
        <row r="648">
          <cell r="M648">
            <v>23494175</v>
          </cell>
          <cell r="N648">
            <v>-23494175</v>
          </cell>
          <cell r="O648">
            <v>0</v>
          </cell>
        </row>
        <row r="649">
          <cell r="M649">
            <v>9784930</v>
          </cell>
          <cell r="N649">
            <v>-9784930</v>
          </cell>
          <cell r="O649">
            <v>0</v>
          </cell>
        </row>
        <row r="650">
          <cell r="M650">
            <v>30606110</v>
          </cell>
          <cell r="N650">
            <v>-30606110</v>
          </cell>
          <cell r="O650">
            <v>0</v>
          </cell>
        </row>
        <row r="651">
          <cell r="M651">
            <v>20738340</v>
          </cell>
          <cell r="N651">
            <v>-20738340</v>
          </cell>
          <cell r="O651">
            <v>0</v>
          </cell>
        </row>
        <row r="652">
          <cell r="M652">
            <v>9751140</v>
          </cell>
          <cell r="N652">
            <v>-9751140</v>
          </cell>
          <cell r="O652">
            <v>0</v>
          </cell>
        </row>
        <row r="653">
          <cell r="M653">
            <v>9816540</v>
          </cell>
          <cell r="N653">
            <v>-9816540</v>
          </cell>
          <cell r="O653">
            <v>0</v>
          </cell>
        </row>
        <row r="654">
          <cell r="M654">
            <v>9727160</v>
          </cell>
          <cell r="N654">
            <v>-9727160</v>
          </cell>
          <cell r="O654">
            <v>0</v>
          </cell>
        </row>
        <row r="655">
          <cell r="M655">
            <v>48074450</v>
          </cell>
          <cell r="N655">
            <v>-48074450</v>
          </cell>
          <cell r="O655">
            <v>0</v>
          </cell>
        </row>
        <row r="656">
          <cell r="M656">
            <v>11030800</v>
          </cell>
          <cell r="N656">
            <v>-11030800</v>
          </cell>
          <cell r="O656">
            <v>0</v>
          </cell>
        </row>
        <row r="657">
          <cell r="M657">
            <v>12347520</v>
          </cell>
          <cell r="N657">
            <v>-12347520</v>
          </cell>
          <cell r="O657">
            <v>0</v>
          </cell>
        </row>
        <row r="658">
          <cell r="M658">
            <v>10360450</v>
          </cell>
          <cell r="N658">
            <v>-10360450</v>
          </cell>
          <cell r="O658">
            <v>0</v>
          </cell>
        </row>
        <row r="659">
          <cell r="M659">
            <v>10723965</v>
          </cell>
          <cell r="N659">
            <v>-10723965</v>
          </cell>
          <cell r="O659">
            <v>0</v>
          </cell>
        </row>
        <row r="660">
          <cell r="M660">
            <v>11052600</v>
          </cell>
          <cell r="N660">
            <v>-11052600</v>
          </cell>
          <cell r="O660">
            <v>0</v>
          </cell>
        </row>
        <row r="661">
          <cell r="M661">
            <v>10031815</v>
          </cell>
          <cell r="N661">
            <v>-10031815</v>
          </cell>
          <cell r="O661">
            <v>0</v>
          </cell>
        </row>
        <row r="662">
          <cell r="M662">
            <v>19579670</v>
          </cell>
          <cell r="N662">
            <v>-19579670</v>
          </cell>
          <cell r="O662">
            <v>0</v>
          </cell>
        </row>
        <row r="663">
          <cell r="M663">
            <v>29927040</v>
          </cell>
          <cell r="N663">
            <v>-29927040</v>
          </cell>
          <cell r="O663">
            <v>0</v>
          </cell>
        </row>
        <row r="664">
          <cell r="M664">
            <v>44847505</v>
          </cell>
          <cell r="N664">
            <v>-44847505</v>
          </cell>
          <cell r="O664">
            <v>0</v>
          </cell>
        </row>
        <row r="665">
          <cell r="M665">
            <v>20528515</v>
          </cell>
          <cell r="N665">
            <v>-20528515</v>
          </cell>
          <cell r="O665">
            <v>0</v>
          </cell>
        </row>
        <row r="666">
          <cell r="M666">
            <v>12305010</v>
          </cell>
          <cell r="N666">
            <v>-12305010</v>
          </cell>
          <cell r="O666">
            <v>0</v>
          </cell>
        </row>
        <row r="667">
          <cell r="M667">
            <v>13498560</v>
          </cell>
          <cell r="N667">
            <v>-13498560</v>
          </cell>
          <cell r="O667">
            <v>0</v>
          </cell>
        </row>
        <row r="668">
          <cell r="M668">
            <v>21197448</v>
          </cell>
          <cell r="N668">
            <v>-21197448</v>
          </cell>
          <cell r="O668">
            <v>0</v>
          </cell>
        </row>
        <row r="669">
          <cell r="M669">
            <v>29735200</v>
          </cell>
          <cell r="N669">
            <v>-29735200</v>
          </cell>
          <cell r="O669">
            <v>0</v>
          </cell>
        </row>
        <row r="670">
          <cell r="M670">
            <v>11414480</v>
          </cell>
          <cell r="N670">
            <v>-11414480</v>
          </cell>
          <cell r="O670">
            <v>0</v>
          </cell>
        </row>
        <row r="671">
          <cell r="M671">
            <v>31176180</v>
          </cell>
          <cell r="N671">
            <v>-31176180</v>
          </cell>
          <cell r="O671">
            <v>0</v>
          </cell>
        </row>
        <row r="672">
          <cell r="M672">
            <v>11354530</v>
          </cell>
          <cell r="N672">
            <v>-11354530</v>
          </cell>
          <cell r="O672">
            <v>0</v>
          </cell>
        </row>
        <row r="673">
          <cell r="M673">
            <v>28036105</v>
          </cell>
          <cell r="N673">
            <v>-28036105</v>
          </cell>
          <cell r="O673">
            <v>0</v>
          </cell>
        </row>
        <row r="674">
          <cell r="M674">
            <v>13544438</v>
          </cell>
          <cell r="N674">
            <v>-13544438</v>
          </cell>
          <cell r="O674">
            <v>0</v>
          </cell>
        </row>
        <row r="675">
          <cell r="M675">
            <v>19315345</v>
          </cell>
          <cell r="N675">
            <v>-19315345</v>
          </cell>
          <cell r="O675">
            <v>0</v>
          </cell>
        </row>
        <row r="676">
          <cell r="M676">
            <v>61683864</v>
          </cell>
          <cell r="N676">
            <v>-61683864</v>
          </cell>
          <cell r="O676">
            <v>0</v>
          </cell>
        </row>
        <row r="677">
          <cell r="M677">
            <v>16827420</v>
          </cell>
          <cell r="N677">
            <v>-16827420</v>
          </cell>
          <cell r="O677">
            <v>0</v>
          </cell>
        </row>
        <row r="678">
          <cell r="M678">
            <v>7812466</v>
          </cell>
          <cell r="N678">
            <v>-7812466</v>
          </cell>
          <cell r="O678">
            <v>0</v>
          </cell>
        </row>
        <row r="679">
          <cell r="M679">
            <v>17047600</v>
          </cell>
          <cell r="N679">
            <v>-17047600</v>
          </cell>
          <cell r="O679">
            <v>0</v>
          </cell>
        </row>
        <row r="680">
          <cell r="M680">
            <v>6720940</v>
          </cell>
          <cell r="N680">
            <v>-6720940</v>
          </cell>
          <cell r="O680">
            <v>0</v>
          </cell>
        </row>
        <row r="681">
          <cell r="M681">
            <v>10438385</v>
          </cell>
          <cell r="N681">
            <v>-10438385</v>
          </cell>
          <cell r="O681">
            <v>0</v>
          </cell>
        </row>
        <row r="682">
          <cell r="M682">
            <v>10162070</v>
          </cell>
          <cell r="N682">
            <v>-10162070</v>
          </cell>
          <cell r="O682">
            <v>0</v>
          </cell>
        </row>
        <row r="683">
          <cell r="M683">
            <v>12054855</v>
          </cell>
          <cell r="N683">
            <v>-12054855</v>
          </cell>
          <cell r="O683">
            <v>0</v>
          </cell>
        </row>
        <row r="684">
          <cell r="M684">
            <v>9265000</v>
          </cell>
          <cell r="N684">
            <v>-9265000</v>
          </cell>
          <cell r="O684">
            <v>0</v>
          </cell>
        </row>
        <row r="685">
          <cell r="M685">
            <v>14224500</v>
          </cell>
          <cell r="N685">
            <v>-14224500</v>
          </cell>
          <cell r="O685">
            <v>0</v>
          </cell>
        </row>
        <row r="686">
          <cell r="M686">
            <v>36471400</v>
          </cell>
          <cell r="N686">
            <v>-36471400</v>
          </cell>
          <cell r="O686">
            <v>0</v>
          </cell>
        </row>
        <row r="687">
          <cell r="M687">
            <v>11990000</v>
          </cell>
          <cell r="N687">
            <v>-11990000</v>
          </cell>
          <cell r="O687">
            <v>0</v>
          </cell>
        </row>
        <row r="688">
          <cell r="M688">
            <v>11569369</v>
          </cell>
          <cell r="N688">
            <v>-11569369</v>
          </cell>
          <cell r="O688">
            <v>0</v>
          </cell>
        </row>
        <row r="689">
          <cell r="M689">
            <v>19120235</v>
          </cell>
          <cell r="N689">
            <v>-19120235</v>
          </cell>
          <cell r="O689">
            <v>0</v>
          </cell>
        </row>
        <row r="690">
          <cell r="M690">
            <v>22350995</v>
          </cell>
          <cell r="N690">
            <v>-22350995</v>
          </cell>
          <cell r="O690">
            <v>0</v>
          </cell>
        </row>
        <row r="691">
          <cell r="M691">
            <v>10431845</v>
          </cell>
          <cell r="N691">
            <v>-10431845</v>
          </cell>
          <cell r="O691">
            <v>0</v>
          </cell>
        </row>
        <row r="692">
          <cell r="M692">
            <v>15874760</v>
          </cell>
          <cell r="N692">
            <v>-15874760</v>
          </cell>
          <cell r="O692">
            <v>0</v>
          </cell>
        </row>
        <row r="693">
          <cell r="M693">
            <v>12262500</v>
          </cell>
          <cell r="N693">
            <v>-12262500</v>
          </cell>
          <cell r="O693">
            <v>0</v>
          </cell>
        </row>
        <row r="694">
          <cell r="M694">
            <v>28726950</v>
          </cell>
          <cell r="N694">
            <v>-28726950</v>
          </cell>
          <cell r="O694">
            <v>0</v>
          </cell>
        </row>
        <row r="695">
          <cell r="M695">
            <v>10732140</v>
          </cell>
          <cell r="N695">
            <v>-10732140</v>
          </cell>
          <cell r="O695">
            <v>0</v>
          </cell>
        </row>
        <row r="696">
          <cell r="M696">
            <v>11559450</v>
          </cell>
          <cell r="N696">
            <v>-11559450</v>
          </cell>
          <cell r="O696">
            <v>0</v>
          </cell>
        </row>
        <row r="697">
          <cell r="M697">
            <v>9774575</v>
          </cell>
          <cell r="N697">
            <v>-9774575</v>
          </cell>
          <cell r="O697">
            <v>0</v>
          </cell>
        </row>
        <row r="698">
          <cell r="M698">
            <v>20704005</v>
          </cell>
          <cell r="N698">
            <v>-20704005</v>
          </cell>
          <cell r="O698">
            <v>0</v>
          </cell>
        </row>
        <row r="699">
          <cell r="M699">
            <v>11552910</v>
          </cell>
          <cell r="N699">
            <v>-11552910</v>
          </cell>
          <cell r="O699">
            <v>0</v>
          </cell>
        </row>
        <row r="700">
          <cell r="M700">
            <v>11532200</v>
          </cell>
          <cell r="N700">
            <v>-11532200</v>
          </cell>
          <cell r="O700">
            <v>0</v>
          </cell>
        </row>
        <row r="701">
          <cell r="M701">
            <v>7108832850</v>
          </cell>
          <cell r="N701">
            <v>-7108832850</v>
          </cell>
          <cell r="O701">
            <v>0</v>
          </cell>
        </row>
        <row r="702">
          <cell r="M702">
            <v>17331000</v>
          </cell>
          <cell r="N702">
            <v>-17331000</v>
          </cell>
          <cell r="O702">
            <v>0</v>
          </cell>
        </row>
        <row r="703">
          <cell r="M703">
            <v>7021235</v>
          </cell>
          <cell r="N703">
            <v>-7021235</v>
          </cell>
          <cell r="O703">
            <v>0</v>
          </cell>
        </row>
        <row r="704">
          <cell r="M704">
            <v>19249945</v>
          </cell>
          <cell r="N704">
            <v>-19249945</v>
          </cell>
          <cell r="O704">
            <v>0</v>
          </cell>
        </row>
        <row r="705">
          <cell r="M705">
            <v>9425775</v>
          </cell>
          <cell r="N705">
            <v>-9425775</v>
          </cell>
          <cell r="O705">
            <v>0</v>
          </cell>
        </row>
        <row r="706">
          <cell r="M706">
            <v>9331490</v>
          </cell>
          <cell r="N706">
            <v>-9331490</v>
          </cell>
          <cell r="O706">
            <v>0</v>
          </cell>
        </row>
        <row r="707">
          <cell r="M707">
            <v>9189790</v>
          </cell>
          <cell r="N707">
            <v>-9189790</v>
          </cell>
          <cell r="O707">
            <v>0</v>
          </cell>
        </row>
        <row r="708">
          <cell r="M708">
            <v>9557120</v>
          </cell>
          <cell r="N708">
            <v>-9557120</v>
          </cell>
          <cell r="O708">
            <v>0</v>
          </cell>
        </row>
        <row r="709">
          <cell r="M709">
            <v>10021460</v>
          </cell>
          <cell r="N709">
            <v>-10021460</v>
          </cell>
          <cell r="O709">
            <v>0</v>
          </cell>
        </row>
        <row r="710">
          <cell r="M710">
            <v>13526900</v>
          </cell>
          <cell r="N710">
            <v>-13526900</v>
          </cell>
          <cell r="O710">
            <v>0</v>
          </cell>
        </row>
        <row r="711">
          <cell r="M711">
            <v>18406285</v>
          </cell>
          <cell r="N711">
            <v>-18406285</v>
          </cell>
          <cell r="O711">
            <v>0</v>
          </cell>
        </row>
        <row r="712">
          <cell r="M712">
            <v>10263440</v>
          </cell>
          <cell r="N712">
            <v>-10263440</v>
          </cell>
          <cell r="O712">
            <v>0</v>
          </cell>
        </row>
        <row r="713">
          <cell r="M713">
            <v>9611075</v>
          </cell>
          <cell r="N713">
            <v>-9611075</v>
          </cell>
          <cell r="O713">
            <v>0</v>
          </cell>
        </row>
        <row r="714">
          <cell r="M714">
            <v>18950195</v>
          </cell>
          <cell r="N714">
            <v>-18950195</v>
          </cell>
          <cell r="O714">
            <v>0</v>
          </cell>
        </row>
        <row r="715">
          <cell r="M715">
            <v>9488450</v>
          </cell>
          <cell r="N715">
            <v>-9488450</v>
          </cell>
          <cell r="O715">
            <v>0</v>
          </cell>
        </row>
        <row r="716">
          <cell r="M716">
            <v>12711035</v>
          </cell>
          <cell r="N716">
            <v>-12711035</v>
          </cell>
          <cell r="O716">
            <v>0</v>
          </cell>
        </row>
        <row r="717">
          <cell r="M717">
            <v>9433514</v>
          </cell>
          <cell r="N717">
            <v>-9433514</v>
          </cell>
          <cell r="O717">
            <v>0</v>
          </cell>
        </row>
        <row r="718">
          <cell r="M718">
            <v>9164720</v>
          </cell>
          <cell r="N718">
            <v>-9164720</v>
          </cell>
          <cell r="O718">
            <v>0</v>
          </cell>
        </row>
        <row r="719">
          <cell r="M719">
            <v>9293340</v>
          </cell>
          <cell r="N719">
            <v>-9293340</v>
          </cell>
          <cell r="O719">
            <v>0</v>
          </cell>
        </row>
        <row r="720">
          <cell r="M720">
            <v>10142450</v>
          </cell>
          <cell r="N720">
            <v>-10142450</v>
          </cell>
          <cell r="O720">
            <v>0</v>
          </cell>
        </row>
        <row r="721">
          <cell r="M721">
            <v>10921800</v>
          </cell>
          <cell r="N721">
            <v>-10921800</v>
          </cell>
          <cell r="O721">
            <v>0</v>
          </cell>
        </row>
        <row r="722">
          <cell r="M722">
            <v>20241300</v>
          </cell>
          <cell r="N722">
            <v>-20241300</v>
          </cell>
          <cell r="O722">
            <v>0</v>
          </cell>
        </row>
        <row r="723">
          <cell r="M723">
            <v>9025200</v>
          </cell>
          <cell r="N723">
            <v>-9025200</v>
          </cell>
          <cell r="O723">
            <v>0</v>
          </cell>
        </row>
        <row r="724">
          <cell r="M724">
            <v>21420680</v>
          </cell>
          <cell r="N724">
            <v>-21420680</v>
          </cell>
          <cell r="O724">
            <v>0</v>
          </cell>
        </row>
        <row r="725">
          <cell r="M725">
            <v>39056335</v>
          </cell>
          <cell r="N725">
            <v>-39056335</v>
          </cell>
          <cell r="O725">
            <v>0</v>
          </cell>
        </row>
        <row r="726">
          <cell r="M726">
            <v>18582320</v>
          </cell>
          <cell r="N726">
            <v>-18582320</v>
          </cell>
          <cell r="O726">
            <v>0</v>
          </cell>
        </row>
        <row r="727">
          <cell r="M727">
            <v>19128410</v>
          </cell>
          <cell r="N727">
            <v>-19128410</v>
          </cell>
          <cell r="O727">
            <v>0</v>
          </cell>
        </row>
        <row r="728">
          <cell r="M728">
            <v>9502838</v>
          </cell>
          <cell r="N728">
            <v>-9502838</v>
          </cell>
          <cell r="O728">
            <v>0</v>
          </cell>
        </row>
        <row r="729">
          <cell r="M729">
            <v>9588730</v>
          </cell>
          <cell r="N729">
            <v>-9588730</v>
          </cell>
          <cell r="O729">
            <v>0</v>
          </cell>
        </row>
        <row r="730">
          <cell r="M730">
            <v>10618235</v>
          </cell>
          <cell r="N730">
            <v>-10618235</v>
          </cell>
          <cell r="O730">
            <v>0</v>
          </cell>
        </row>
        <row r="731">
          <cell r="M731">
            <v>10782825</v>
          </cell>
          <cell r="N731">
            <v>-10782825</v>
          </cell>
          <cell r="O731">
            <v>0</v>
          </cell>
        </row>
        <row r="732">
          <cell r="M732">
            <v>10573000</v>
          </cell>
          <cell r="N732">
            <v>-10573000</v>
          </cell>
          <cell r="O732">
            <v>0</v>
          </cell>
        </row>
        <row r="733">
          <cell r="M733">
            <v>9841065</v>
          </cell>
          <cell r="N733">
            <v>-9841065</v>
          </cell>
          <cell r="O733">
            <v>0</v>
          </cell>
        </row>
        <row r="734">
          <cell r="M734">
            <v>9907555</v>
          </cell>
          <cell r="N734">
            <v>-9907555</v>
          </cell>
          <cell r="O734">
            <v>0</v>
          </cell>
        </row>
        <row r="735">
          <cell r="M735">
            <v>9132020</v>
          </cell>
          <cell r="N735">
            <v>-9132020</v>
          </cell>
          <cell r="O735">
            <v>0</v>
          </cell>
        </row>
        <row r="736">
          <cell r="M736">
            <v>10545205</v>
          </cell>
          <cell r="N736">
            <v>-10545205</v>
          </cell>
          <cell r="O736">
            <v>0</v>
          </cell>
        </row>
        <row r="737">
          <cell r="M737">
            <v>8807745</v>
          </cell>
          <cell r="N737">
            <v>-8807745</v>
          </cell>
          <cell r="O737">
            <v>0</v>
          </cell>
        </row>
        <row r="738">
          <cell r="M738">
            <v>9059535</v>
          </cell>
          <cell r="N738">
            <v>-9059535</v>
          </cell>
          <cell r="O738">
            <v>0</v>
          </cell>
        </row>
        <row r="739">
          <cell r="M739">
            <v>3226400</v>
          </cell>
          <cell r="N739">
            <v>-3226400</v>
          </cell>
          <cell r="O739">
            <v>0</v>
          </cell>
        </row>
        <row r="740">
          <cell r="M740">
            <v>3008400</v>
          </cell>
          <cell r="N740">
            <v>-3008400</v>
          </cell>
          <cell r="O740">
            <v>0</v>
          </cell>
        </row>
        <row r="741">
          <cell r="M741">
            <v>18688050</v>
          </cell>
          <cell r="N741">
            <v>-18688050</v>
          </cell>
          <cell r="O741">
            <v>0</v>
          </cell>
        </row>
        <row r="742">
          <cell r="M742">
            <v>29014710</v>
          </cell>
          <cell r="N742">
            <v>-29014710</v>
          </cell>
          <cell r="O742">
            <v>0</v>
          </cell>
        </row>
        <row r="743">
          <cell r="M743">
            <v>1629550</v>
          </cell>
          <cell r="N743">
            <v>-1629550</v>
          </cell>
          <cell r="O743">
            <v>0</v>
          </cell>
        </row>
        <row r="744">
          <cell r="M744">
            <v>5871285</v>
          </cell>
          <cell r="N744">
            <v>-5871285</v>
          </cell>
          <cell r="O744">
            <v>0</v>
          </cell>
        </row>
        <row r="745">
          <cell r="M745">
            <v>687245</v>
          </cell>
          <cell r="N745">
            <v>-687245</v>
          </cell>
          <cell r="O745">
            <v>0</v>
          </cell>
        </row>
        <row r="746">
          <cell r="M746">
            <v>9679200</v>
          </cell>
          <cell r="N746">
            <v>-9679200</v>
          </cell>
          <cell r="O746">
            <v>0</v>
          </cell>
        </row>
        <row r="747">
          <cell r="M747">
            <v>10914170</v>
          </cell>
          <cell r="N747">
            <v>-10914170</v>
          </cell>
          <cell r="O747">
            <v>0</v>
          </cell>
        </row>
        <row r="748">
          <cell r="M748">
            <v>216667492</v>
          </cell>
          <cell r="N748">
            <v>-216667492</v>
          </cell>
          <cell r="O748">
            <v>0</v>
          </cell>
        </row>
        <row r="749">
          <cell r="M749">
            <v>11979100</v>
          </cell>
          <cell r="N749">
            <v>-11979100</v>
          </cell>
          <cell r="O749">
            <v>0</v>
          </cell>
        </row>
        <row r="750">
          <cell r="M750">
            <v>6867000</v>
          </cell>
          <cell r="N750">
            <v>-6867000</v>
          </cell>
          <cell r="O750">
            <v>0</v>
          </cell>
        </row>
        <row r="751">
          <cell r="M751">
            <v>13020050</v>
          </cell>
          <cell r="N751">
            <v>-13020050</v>
          </cell>
          <cell r="O751">
            <v>0</v>
          </cell>
        </row>
        <row r="752">
          <cell r="M752">
            <v>18899510</v>
          </cell>
          <cell r="N752">
            <v>-18899510</v>
          </cell>
          <cell r="O752">
            <v>0</v>
          </cell>
        </row>
        <row r="753">
          <cell r="M753">
            <v>15303600</v>
          </cell>
          <cell r="N753">
            <v>-15303600</v>
          </cell>
          <cell r="O753">
            <v>0</v>
          </cell>
        </row>
        <row r="754">
          <cell r="M754">
            <v>1504200</v>
          </cell>
          <cell r="N754">
            <v>-1504200</v>
          </cell>
          <cell r="O754">
            <v>0</v>
          </cell>
        </row>
        <row r="755">
          <cell r="M755">
            <v>16350000</v>
          </cell>
          <cell r="N755">
            <v>-16350000</v>
          </cell>
          <cell r="O755">
            <v>0</v>
          </cell>
        </row>
        <row r="756">
          <cell r="M756">
            <v>10394240</v>
          </cell>
          <cell r="N756">
            <v>-10394240</v>
          </cell>
          <cell r="O756">
            <v>0</v>
          </cell>
        </row>
        <row r="757">
          <cell r="M757">
            <v>2452500</v>
          </cell>
          <cell r="N757">
            <v>-2452500</v>
          </cell>
          <cell r="O757">
            <v>0</v>
          </cell>
        </row>
        <row r="758">
          <cell r="M758">
            <v>12862000</v>
          </cell>
          <cell r="N758">
            <v>-12862000</v>
          </cell>
          <cell r="O758">
            <v>0</v>
          </cell>
        </row>
        <row r="759">
          <cell r="M759">
            <v>11510400</v>
          </cell>
          <cell r="N759">
            <v>-11510400</v>
          </cell>
          <cell r="O759">
            <v>0</v>
          </cell>
        </row>
        <row r="760">
          <cell r="M760">
            <v>37914015</v>
          </cell>
          <cell r="N760">
            <v>-37914015</v>
          </cell>
          <cell r="O760">
            <v>0</v>
          </cell>
        </row>
        <row r="761">
          <cell r="M761">
            <v>4732780</v>
          </cell>
          <cell r="N761">
            <v>-4732780</v>
          </cell>
          <cell r="O761">
            <v>0</v>
          </cell>
        </row>
        <row r="762">
          <cell r="M762">
            <v>8066000</v>
          </cell>
          <cell r="N762">
            <v>-8066000</v>
          </cell>
          <cell r="O762">
            <v>0</v>
          </cell>
        </row>
        <row r="763">
          <cell r="M763">
            <v>5493600</v>
          </cell>
          <cell r="N763">
            <v>-5493600</v>
          </cell>
          <cell r="O763">
            <v>0</v>
          </cell>
        </row>
        <row r="764">
          <cell r="M764">
            <v>6474600</v>
          </cell>
          <cell r="N764">
            <v>-6474600</v>
          </cell>
          <cell r="O764">
            <v>0</v>
          </cell>
        </row>
        <row r="765">
          <cell r="M765">
            <v>5820600</v>
          </cell>
          <cell r="N765">
            <v>-5820600</v>
          </cell>
          <cell r="O765">
            <v>0</v>
          </cell>
        </row>
        <row r="766">
          <cell r="M766">
            <v>14033750</v>
          </cell>
          <cell r="N766">
            <v>-14033750</v>
          </cell>
          <cell r="O766">
            <v>0</v>
          </cell>
        </row>
        <row r="767">
          <cell r="M767">
            <v>390220</v>
          </cell>
          <cell r="N767">
            <v>-390220</v>
          </cell>
          <cell r="O767">
            <v>0</v>
          </cell>
        </row>
        <row r="768">
          <cell r="M768">
            <v>18268400</v>
          </cell>
          <cell r="N768">
            <v>-18268400</v>
          </cell>
          <cell r="O768">
            <v>0</v>
          </cell>
        </row>
        <row r="769">
          <cell r="M769">
            <v>10464000</v>
          </cell>
          <cell r="N769">
            <v>-10464000</v>
          </cell>
          <cell r="O769">
            <v>0</v>
          </cell>
        </row>
        <row r="770">
          <cell r="M770">
            <v>10137000</v>
          </cell>
          <cell r="N770">
            <v>-10137000</v>
          </cell>
          <cell r="O770">
            <v>0</v>
          </cell>
        </row>
        <row r="771">
          <cell r="M771">
            <v>1569600</v>
          </cell>
          <cell r="N771">
            <v>-1569600</v>
          </cell>
          <cell r="O771">
            <v>0</v>
          </cell>
        </row>
        <row r="772">
          <cell r="M772">
            <v>12164400</v>
          </cell>
          <cell r="N772">
            <v>-12164400</v>
          </cell>
          <cell r="O772">
            <v>0</v>
          </cell>
        </row>
        <row r="773">
          <cell r="M773">
            <v>5547555</v>
          </cell>
          <cell r="N773">
            <v>-5547555</v>
          </cell>
          <cell r="O773">
            <v>0</v>
          </cell>
        </row>
        <row r="774">
          <cell r="M774">
            <v>8240400</v>
          </cell>
          <cell r="N774">
            <v>-8240400</v>
          </cell>
          <cell r="O774">
            <v>0</v>
          </cell>
        </row>
        <row r="775">
          <cell r="M775">
            <v>174400</v>
          </cell>
          <cell r="N775">
            <v>-174400</v>
          </cell>
          <cell r="O775">
            <v>0</v>
          </cell>
        </row>
        <row r="776">
          <cell r="M776">
            <v>4425400</v>
          </cell>
          <cell r="N776">
            <v>-4425400</v>
          </cell>
          <cell r="O776">
            <v>0</v>
          </cell>
        </row>
        <row r="777">
          <cell r="M777">
            <v>11135440</v>
          </cell>
          <cell r="N777">
            <v>-11135440</v>
          </cell>
          <cell r="O777">
            <v>0</v>
          </cell>
        </row>
        <row r="778">
          <cell r="M778">
            <v>3097630</v>
          </cell>
          <cell r="N778">
            <v>-3097630</v>
          </cell>
          <cell r="O778">
            <v>0</v>
          </cell>
        </row>
        <row r="779">
          <cell r="M779">
            <v>5450000</v>
          </cell>
          <cell r="N779">
            <v>-5450000</v>
          </cell>
          <cell r="O779">
            <v>0</v>
          </cell>
        </row>
        <row r="780">
          <cell r="M780">
            <v>1079100</v>
          </cell>
          <cell r="N780">
            <v>-1079100</v>
          </cell>
          <cell r="O780">
            <v>0</v>
          </cell>
        </row>
        <row r="781">
          <cell r="M781">
            <v>7507920</v>
          </cell>
          <cell r="N781">
            <v>-7507920</v>
          </cell>
          <cell r="O781">
            <v>0</v>
          </cell>
        </row>
        <row r="782">
          <cell r="M782">
            <v>13048390</v>
          </cell>
          <cell r="N782">
            <v>-13048390</v>
          </cell>
          <cell r="O782">
            <v>0</v>
          </cell>
        </row>
        <row r="783">
          <cell r="M783">
            <v>7507920</v>
          </cell>
          <cell r="N783">
            <v>-7507920</v>
          </cell>
          <cell r="O783">
            <v>0</v>
          </cell>
        </row>
        <row r="784">
          <cell r="M784">
            <v>6177575</v>
          </cell>
          <cell r="N784">
            <v>-6177575</v>
          </cell>
          <cell r="O784">
            <v>0</v>
          </cell>
        </row>
        <row r="785">
          <cell r="M785">
            <v>7507920</v>
          </cell>
          <cell r="N785">
            <v>-7507920</v>
          </cell>
          <cell r="O785">
            <v>0</v>
          </cell>
        </row>
        <row r="786">
          <cell r="M786">
            <v>7717200</v>
          </cell>
          <cell r="N786">
            <v>-7717200</v>
          </cell>
          <cell r="O786">
            <v>0</v>
          </cell>
        </row>
        <row r="787">
          <cell r="M787">
            <v>2572400</v>
          </cell>
          <cell r="N787">
            <v>-2572400</v>
          </cell>
          <cell r="O787">
            <v>0</v>
          </cell>
        </row>
        <row r="788">
          <cell r="M788">
            <v>9469920</v>
          </cell>
          <cell r="N788">
            <v>-9469920</v>
          </cell>
          <cell r="O788">
            <v>0</v>
          </cell>
        </row>
        <row r="789">
          <cell r="M789">
            <v>10503240</v>
          </cell>
          <cell r="N789">
            <v>-10503240</v>
          </cell>
          <cell r="O789">
            <v>0</v>
          </cell>
        </row>
        <row r="790">
          <cell r="M790">
            <v>7499200</v>
          </cell>
          <cell r="N790">
            <v>-7499200</v>
          </cell>
          <cell r="O790">
            <v>0</v>
          </cell>
        </row>
        <row r="791">
          <cell r="M791">
            <v>6850650</v>
          </cell>
          <cell r="N791">
            <v>-6850650</v>
          </cell>
          <cell r="O791">
            <v>0</v>
          </cell>
        </row>
        <row r="792">
          <cell r="M792">
            <v>10191500</v>
          </cell>
          <cell r="N792">
            <v>-10191500</v>
          </cell>
          <cell r="O792">
            <v>0</v>
          </cell>
        </row>
        <row r="793">
          <cell r="M793">
            <v>7499200</v>
          </cell>
          <cell r="N793">
            <v>-7499200</v>
          </cell>
          <cell r="O793">
            <v>0</v>
          </cell>
        </row>
        <row r="794">
          <cell r="M794">
            <v>18253140</v>
          </cell>
          <cell r="N794">
            <v>-18253140</v>
          </cell>
          <cell r="O794">
            <v>0</v>
          </cell>
        </row>
        <row r="795">
          <cell r="M795">
            <v>10156620</v>
          </cell>
          <cell r="N795">
            <v>-10156620</v>
          </cell>
          <cell r="O795">
            <v>0</v>
          </cell>
        </row>
        <row r="796">
          <cell r="M796">
            <v>6451492</v>
          </cell>
          <cell r="N796">
            <v>-6451492</v>
          </cell>
          <cell r="O796">
            <v>0</v>
          </cell>
        </row>
        <row r="797">
          <cell r="M797">
            <v>12154590</v>
          </cell>
          <cell r="N797">
            <v>-12154590</v>
          </cell>
          <cell r="O797">
            <v>0</v>
          </cell>
        </row>
        <row r="798">
          <cell r="M798">
            <v>5916520</v>
          </cell>
          <cell r="N798">
            <v>-5916520</v>
          </cell>
          <cell r="O798">
            <v>0</v>
          </cell>
        </row>
        <row r="799">
          <cell r="M799">
            <v>7258310</v>
          </cell>
          <cell r="N799">
            <v>-7258310</v>
          </cell>
          <cell r="O799">
            <v>0</v>
          </cell>
        </row>
        <row r="800">
          <cell r="M800">
            <v>2432880</v>
          </cell>
          <cell r="N800">
            <v>-2432880</v>
          </cell>
          <cell r="O800">
            <v>0</v>
          </cell>
        </row>
        <row r="801">
          <cell r="M801">
            <v>4343650</v>
          </cell>
          <cell r="N801">
            <v>-4343650</v>
          </cell>
          <cell r="O801">
            <v>0</v>
          </cell>
        </row>
        <row r="802">
          <cell r="M802">
            <v>8632800</v>
          </cell>
          <cell r="N802">
            <v>-8632800</v>
          </cell>
          <cell r="O802">
            <v>0</v>
          </cell>
        </row>
        <row r="803">
          <cell r="M803">
            <v>5894720</v>
          </cell>
          <cell r="N803">
            <v>-5894720</v>
          </cell>
          <cell r="O803">
            <v>0</v>
          </cell>
        </row>
        <row r="804">
          <cell r="M804">
            <v>2888500</v>
          </cell>
          <cell r="N804">
            <v>-2888500</v>
          </cell>
          <cell r="O804">
            <v>0</v>
          </cell>
        </row>
        <row r="805">
          <cell r="M805">
            <v>6758000</v>
          </cell>
          <cell r="N805">
            <v>-6758000</v>
          </cell>
          <cell r="O805">
            <v>0</v>
          </cell>
        </row>
        <row r="806">
          <cell r="M806">
            <v>18698950</v>
          </cell>
          <cell r="N806">
            <v>-18698950</v>
          </cell>
          <cell r="O806">
            <v>0</v>
          </cell>
        </row>
        <row r="807">
          <cell r="M807">
            <v>10959950</v>
          </cell>
          <cell r="N807">
            <v>-10959950</v>
          </cell>
          <cell r="O807">
            <v>0</v>
          </cell>
        </row>
        <row r="808">
          <cell r="M808">
            <v>8022400</v>
          </cell>
          <cell r="N808">
            <v>-8022400</v>
          </cell>
          <cell r="O808">
            <v>0</v>
          </cell>
        </row>
        <row r="809">
          <cell r="M809">
            <v>8094340</v>
          </cell>
          <cell r="N809">
            <v>-8094340</v>
          </cell>
          <cell r="O809">
            <v>0</v>
          </cell>
        </row>
        <row r="810">
          <cell r="M810">
            <v>18353965</v>
          </cell>
          <cell r="N810">
            <v>-18353965</v>
          </cell>
          <cell r="O810">
            <v>0</v>
          </cell>
        </row>
        <row r="811">
          <cell r="M811">
            <v>10375710</v>
          </cell>
          <cell r="N811">
            <v>-10375710</v>
          </cell>
          <cell r="O811">
            <v>0</v>
          </cell>
        </row>
        <row r="812">
          <cell r="M812">
            <v>2805660</v>
          </cell>
          <cell r="N812">
            <v>-2805660</v>
          </cell>
          <cell r="O812">
            <v>0</v>
          </cell>
        </row>
        <row r="813">
          <cell r="M813">
            <v>34666000</v>
          </cell>
          <cell r="N813">
            <v>-34666000</v>
          </cell>
          <cell r="O813">
            <v>0</v>
          </cell>
        </row>
        <row r="814">
          <cell r="M814">
            <v>25002420</v>
          </cell>
          <cell r="N814">
            <v>-25002420</v>
          </cell>
          <cell r="O814">
            <v>0</v>
          </cell>
        </row>
        <row r="815">
          <cell r="M815">
            <v>2289000</v>
          </cell>
          <cell r="N815">
            <v>-2289000</v>
          </cell>
          <cell r="O815">
            <v>0</v>
          </cell>
        </row>
        <row r="816">
          <cell r="M816">
            <v>2507000</v>
          </cell>
          <cell r="N816">
            <v>-2507000</v>
          </cell>
          <cell r="O816">
            <v>0</v>
          </cell>
        </row>
        <row r="817">
          <cell r="M817">
            <v>8281820</v>
          </cell>
          <cell r="N817">
            <v>-8281820</v>
          </cell>
          <cell r="O817">
            <v>0</v>
          </cell>
        </row>
        <row r="818">
          <cell r="M818">
            <v>21919900</v>
          </cell>
          <cell r="N818">
            <v>-21919900</v>
          </cell>
          <cell r="O818">
            <v>0</v>
          </cell>
        </row>
        <row r="819">
          <cell r="M819">
            <v>2403450</v>
          </cell>
          <cell r="N819">
            <v>-2403450</v>
          </cell>
          <cell r="O819">
            <v>0</v>
          </cell>
        </row>
        <row r="820">
          <cell r="M820">
            <v>3760500</v>
          </cell>
          <cell r="N820">
            <v>-3760500</v>
          </cell>
          <cell r="O820">
            <v>0</v>
          </cell>
        </row>
        <row r="821">
          <cell r="M821">
            <v>7521000</v>
          </cell>
          <cell r="N821">
            <v>-7521000</v>
          </cell>
          <cell r="O821">
            <v>0</v>
          </cell>
        </row>
        <row r="822">
          <cell r="M822">
            <v>3226400</v>
          </cell>
          <cell r="N822">
            <v>-3226400</v>
          </cell>
          <cell r="O822">
            <v>0</v>
          </cell>
        </row>
        <row r="823">
          <cell r="M823">
            <v>6762360</v>
          </cell>
          <cell r="N823">
            <v>-6762360</v>
          </cell>
          <cell r="O823">
            <v>0</v>
          </cell>
        </row>
        <row r="824">
          <cell r="M824">
            <v>2697750</v>
          </cell>
          <cell r="N824">
            <v>-2697750</v>
          </cell>
          <cell r="O824">
            <v>0</v>
          </cell>
        </row>
        <row r="825">
          <cell r="M825">
            <v>7521000</v>
          </cell>
          <cell r="N825">
            <v>-7521000</v>
          </cell>
          <cell r="O825">
            <v>0</v>
          </cell>
        </row>
        <row r="826">
          <cell r="M826">
            <v>9146190</v>
          </cell>
          <cell r="N826">
            <v>-9146190</v>
          </cell>
          <cell r="O826">
            <v>0</v>
          </cell>
        </row>
        <row r="827">
          <cell r="M827">
            <v>29452345</v>
          </cell>
          <cell r="N827">
            <v>-29452345</v>
          </cell>
          <cell r="O827">
            <v>0</v>
          </cell>
        </row>
        <row r="828">
          <cell r="M828">
            <v>4525680</v>
          </cell>
          <cell r="N828">
            <v>-4525680</v>
          </cell>
          <cell r="O828">
            <v>0</v>
          </cell>
        </row>
        <row r="829">
          <cell r="M829">
            <v>2201800</v>
          </cell>
          <cell r="N829">
            <v>-2201800</v>
          </cell>
          <cell r="O829">
            <v>0</v>
          </cell>
        </row>
        <row r="830">
          <cell r="M830">
            <v>2699930</v>
          </cell>
          <cell r="N830">
            <v>-2699930</v>
          </cell>
          <cell r="O830">
            <v>0</v>
          </cell>
        </row>
        <row r="831">
          <cell r="M831">
            <v>5014000</v>
          </cell>
          <cell r="N831">
            <v>-5014000</v>
          </cell>
          <cell r="O831">
            <v>0</v>
          </cell>
        </row>
        <row r="832">
          <cell r="M832">
            <v>3359380</v>
          </cell>
          <cell r="N832">
            <v>-3359380</v>
          </cell>
          <cell r="O832">
            <v>0</v>
          </cell>
        </row>
        <row r="833">
          <cell r="M833">
            <v>11259700</v>
          </cell>
          <cell r="N833">
            <v>-11259700</v>
          </cell>
          <cell r="O833">
            <v>0</v>
          </cell>
        </row>
        <row r="834">
          <cell r="M834">
            <v>18053125</v>
          </cell>
          <cell r="N834">
            <v>-18053125</v>
          </cell>
          <cell r="O834">
            <v>0</v>
          </cell>
        </row>
        <row r="835">
          <cell r="M835">
            <v>20809735</v>
          </cell>
          <cell r="N835">
            <v>-20809735</v>
          </cell>
          <cell r="O835">
            <v>0</v>
          </cell>
        </row>
        <row r="836">
          <cell r="M836">
            <v>9414330</v>
          </cell>
          <cell r="N836">
            <v>-9414330</v>
          </cell>
          <cell r="O836">
            <v>0</v>
          </cell>
        </row>
        <row r="837">
          <cell r="M837">
            <v>8125950</v>
          </cell>
          <cell r="N837">
            <v>-8125950</v>
          </cell>
          <cell r="O837">
            <v>0</v>
          </cell>
        </row>
        <row r="838">
          <cell r="M838">
            <v>2071000</v>
          </cell>
          <cell r="N838">
            <v>-2071000</v>
          </cell>
          <cell r="O838">
            <v>0</v>
          </cell>
        </row>
        <row r="839">
          <cell r="M839">
            <v>4316400</v>
          </cell>
          <cell r="N839">
            <v>-4316400</v>
          </cell>
          <cell r="O839">
            <v>0</v>
          </cell>
        </row>
        <row r="840">
          <cell r="M840">
            <v>5033184</v>
          </cell>
          <cell r="N840">
            <v>-5033184</v>
          </cell>
          <cell r="O840">
            <v>0</v>
          </cell>
        </row>
        <row r="841">
          <cell r="M841">
            <v>2746800</v>
          </cell>
          <cell r="N841">
            <v>-2746800</v>
          </cell>
          <cell r="O841">
            <v>0</v>
          </cell>
        </row>
        <row r="842">
          <cell r="M842">
            <v>12971000</v>
          </cell>
          <cell r="N842">
            <v>-12971000</v>
          </cell>
          <cell r="O842">
            <v>0</v>
          </cell>
        </row>
        <row r="843">
          <cell r="M843">
            <v>11259700</v>
          </cell>
          <cell r="N843">
            <v>-11259700</v>
          </cell>
          <cell r="O843">
            <v>0</v>
          </cell>
        </row>
        <row r="844">
          <cell r="M844">
            <v>34134440</v>
          </cell>
          <cell r="N844">
            <v>-34134440</v>
          </cell>
          <cell r="O844">
            <v>0</v>
          </cell>
        </row>
        <row r="845">
          <cell r="M845">
            <v>12864725</v>
          </cell>
          <cell r="N845">
            <v>-12864725</v>
          </cell>
          <cell r="O845">
            <v>0</v>
          </cell>
        </row>
        <row r="846">
          <cell r="M846">
            <v>3041100</v>
          </cell>
          <cell r="N846">
            <v>-3041100</v>
          </cell>
          <cell r="O846">
            <v>0</v>
          </cell>
        </row>
        <row r="847">
          <cell r="M847">
            <v>23182883</v>
          </cell>
          <cell r="N847">
            <v>-23182883</v>
          </cell>
          <cell r="O847">
            <v>0</v>
          </cell>
        </row>
        <row r="848">
          <cell r="M848">
            <v>9701000</v>
          </cell>
          <cell r="N848">
            <v>-9701000</v>
          </cell>
          <cell r="O848">
            <v>0</v>
          </cell>
        </row>
        <row r="849">
          <cell r="M849">
            <v>12905600</v>
          </cell>
          <cell r="N849">
            <v>-12905600</v>
          </cell>
          <cell r="O849">
            <v>0</v>
          </cell>
        </row>
        <row r="850">
          <cell r="M850">
            <v>9831800</v>
          </cell>
          <cell r="N850">
            <v>-9831800</v>
          </cell>
          <cell r="O850">
            <v>0</v>
          </cell>
        </row>
        <row r="851">
          <cell r="M851">
            <v>9297700</v>
          </cell>
          <cell r="N851">
            <v>-9297700</v>
          </cell>
          <cell r="O851">
            <v>0</v>
          </cell>
        </row>
        <row r="852">
          <cell r="M852">
            <v>10682000</v>
          </cell>
          <cell r="N852">
            <v>-10682000</v>
          </cell>
          <cell r="O852">
            <v>0</v>
          </cell>
        </row>
        <row r="853">
          <cell r="M853">
            <v>9891750</v>
          </cell>
          <cell r="N853">
            <v>-9891750</v>
          </cell>
          <cell r="O853">
            <v>0</v>
          </cell>
        </row>
        <row r="854">
          <cell r="M854">
            <v>21561835</v>
          </cell>
          <cell r="N854">
            <v>-21561835</v>
          </cell>
          <cell r="O854">
            <v>0</v>
          </cell>
        </row>
        <row r="855">
          <cell r="M855">
            <v>431640</v>
          </cell>
          <cell r="N855">
            <v>-431640</v>
          </cell>
          <cell r="O855">
            <v>0</v>
          </cell>
        </row>
        <row r="856">
          <cell r="M856">
            <v>6088195</v>
          </cell>
          <cell r="N856">
            <v>-6088195</v>
          </cell>
          <cell r="O856">
            <v>0</v>
          </cell>
        </row>
        <row r="857">
          <cell r="M857">
            <v>1035500</v>
          </cell>
          <cell r="N857">
            <v>-1035500</v>
          </cell>
          <cell r="O857">
            <v>0</v>
          </cell>
        </row>
        <row r="858">
          <cell r="M858">
            <v>1042000</v>
          </cell>
          <cell r="N858">
            <v>-1042000</v>
          </cell>
          <cell r="O858">
            <v>0</v>
          </cell>
        </row>
        <row r="859">
          <cell r="M859">
            <v>6518200</v>
          </cell>
          <cell r="N859">
            <v>-6518200</v>
          </cell>
          <cell r="O859">
            <v>0</v>
          </cell>
        </row>
        <row r="860">
          <cell r="M860">
            <v>15978419</v>
          </cell>
          <cell r="N860">
            <v>-15978419</v>
          </cell>
          <cell r="O860">
            <v>0</v>
          </cell>
        </row>
        <row r="861">
          <cell r="M861">
            <v>20811370</v>
          </cell>
          <cell r="N861">
            <v>-20811370</v>
          </cell>
          <cell r="O861">
            <v>0</v>
          </cell>
        </row>
        <row r="862">
          <cell r="M862">
            <v>8860610</v>
          </cell>
          <cell r="N862">
            <v>-8860610</v>
          </cell>
          <cell r="O862">
            <v>0</v>
          </cell>
        </row>
        <row r="863">
          <cell r="M863">
            <v>1035500</v>
          </cell>
          <cell r="N863">
            <v>-1035500</v>
          </cell>
          <cell r="O863">
            <v>0</v>
          </cell>
        </row>
        <row r="864">
          <cell r="M864">
            <v>1035500</v>
          </cell>
          <cell r="N864">
            <v>-1035500</v>
          </cell>
          <cell r="O864">
            <v>0</v>
          </cell>
        </row>
        <row r="865">
          <cell r="M865">
            <v>1035500</v>
          </cell>
          <cell r="N865">
            <v>-1035500</v>
          </cell>
          <cell r="O865">
            <v>0</v>
          </cell>
        </row>
        <row r="866">
          <cell r="M866">
            <v>1035500</v>
          </cell>
          <cell r="N866">
            <v>-1035500</v>
          </cell>
          <cell r="O866">
            <v>0</v>
          </cell>
        </row>
        <row r="867">
          <cell r="M867">
            <v>1035500</v>
          </cell>
          <cell r="N867">
            <v>-1035500</v>
          </cell>
          <cell r="O867">
            <v>0</v>
          </cell>
        </row>
        <row r="868">
          <cell r="M868">
            <v>1035500</v>
          </cell>
          <cell r="N868">
            <v>-1035500</v>
          </cell>
          <cell r="O868">
            <v>0</v>
          </cell>
        </row>
        <row r="869">
          <cell r="M869">
            <v>1035500</v>
          </cell>
          <cell r="N869">
            <v>-1035500</v>
          </cell>
          <cell r="O869">
            <v>0</v>
          </cell>
        </row>
        <row r="870">
          <cell r="M870">
            <v>12556800</v>
          </cell>
          <cell r="N870">
            <v>-12556800</v>
          </cell>
          <cell r="O870">
            <v>0</v>
          </cell>
        </row>
        <row r="871">
          <cell r="M871">
            <v>1035500</v>
          </cell>
          <cell r="N871">
            <v>-1035500</v>
          </cell>
          <cell r="O871">
            <v>0</v>
          </cell>
        </row>
        <row r="872">
          <cell r="M872">
            <v>1035500</v>
          </cell>
          <cell r="N872">
            <v>-1035500</v>
          </cell>
          <cell r="O872">
            <v>0</v>
          </cell>
        </row>
        <row r="873">
          <cell r="M873">
            <v>1090000</v>
          </cell>
          <cell r="N873">
            <v>-1090000</v>
          </cell>
          <cell r="O873">
            <v>0</v>
          </cell>
        </row>
        <row r="874">
          <cell r="M874">
            <v>1035500</v>
          </cell>
          <cell r="N874">
            <v>-1035500</v>
          </cell>
          <cell r="O874">
            <v>0</v>
          </cell>
        </row>
        <row r="875">
          <cell r="M875">
            <v>11041700</v>
          </cell>
          <cell r="N875">
            <v>-11041700</v>
          </cell>
          <cell r="O875">
            <v>0</v>
          </cell>
        </row>
        <row r="876">
          <cell r="M876">
            <v>8829000</v>
          </cell>
          <cell r="N876">
            <v>-8829000</v>
          </cell>
          <cell r="O876">
            <v>0</v>
          </cell>
        </row>
        <row r="877">
          <cell r="M877">
            <v>4805685</v>
          </cell>
          <cell r="N877">
            <v>-4805685</v>
          </cell>
          <cell r="O877">
            <v>0</v>
          </cell>
        </row>
        <row r="878">
          <cell r="M878">
            <v>12971000</v>
          </cell>
          <cell r="N878">
            <v>-12971000</v>
          </cell>
          <cell r="O878">
            <v>0</v>
          </cell>
        </row>
        <row r="879">
          <cell r="M879">
            <v>9529325</v>
          </cell>
          <cell r="N879">
            <v>-9529325</v>
          </cell>
          <cell r="O879">
            <v>0</v>
          </cell>
        </row>
        <row r="880">
          <cell r="M880">
            <v>7659430</v>
          </cell>
          <cell r="N880">
            <v>-7659430</v>
          </cell>
          <cell r="O880">
            <v>0</v>
          </cell>
        </row>
        <row r="881">
          <cell r="M881">
            <v>8055100</v>
          </cell>
          <cell r="N881">
            <v>-8055100</v>
          </cell>
          <cell r="O881">
            <v>0</v>
          </cell>
        </row>
        <row r="882">
          <cell r="M882">
            <v>12337819</v>
          </cell>
          <cell r="N882">
            <v>-12337819</v>
          </cell>
          <cell r="O882">
            <v>0</v>
          </cell>
        </row>
        <row r="883">
          <cell r="M883">
            <v>2001240</v>
          </cell>
          <cell r="N883">
            <v>-2001240</v>
          </cell>
          <cell r="O883">
            <v>0</v>
          </cell>
        </row>
        <row r="884">
          <cell r="M884">
            <v>1035500</v>
          </cell>
          <cell r="N884">
            <v>-1035500</v>
          </cell>
          <cell r="O884">
            <v>0</v>
          </cell>
        </row>
        <row r="885">
          <cell r="M885">
            <v>1035500</v>
          </cell>
          <cell r="N885">
            <v>-1035500</v>
          </cell>
          <cell r="O885">
            <v>0</v>
          </cell>
        </row>
        <row r="886">
          <cell r="M886">
            <v>1035500</v>
          </cell>
          <cell r="N886">
            <v>-1035500</v>
          </cell>
          <cell r="O886">
            <v>0</v>
          </cell>
        </row>
        <row r="887">
          <cell r="M887">
            <v>1035500</v>
          </cell>
          <cell r="N887">
            <v>-1035500</v>
          </cell>
          <cell r="O887">
            <v>0</v>
          </cell>
        </row>
        <row r="888">
          <cell r="M888">
            <v>1035500</v>
          </cell>
          <cell r="N888">
            <v>-1035500</v>
          </cell>
          <cell r="O888">
            <v>0</v>
          </cell>
        </row>
        <row r="889">
          <cell r="M889">
            <v>1035500</v>
          </cell>
          <cell r="N889">
            <v>-1035500</v>
          </cell>
          <cell r="O889">
            <v>0</v>
          </cell>
        </row>
        <row r="890">
          <cell r="M890">
            <v>1035500</v>
          </cell>
          <cell r="N890">
            <v>-1035500</v>
          </cell>
          <cell r="O890">
            <v>0</v>
          </cell>
        </row>
        <row r="891">
          <cell r="M891">
            <v>1035500</v>
          </cell>
          <cell r="N891">
            <v>-1035500</v>
          </cell>
          <cell r="O891">
            <v>0</v>
          </cell>
        </row>
        <row r="892">
          <cell r="M892">
            <v>1035500</v>
          </cell>
          <cell r="N892">
            <v>-1035500</v>
          </cell>
          <cell r="O892">
            <v>0</v>
          </cell>
        </row>
        <row r="893">
          <cell r="M893">
            <v>1035500</v>
          </cell>
          <cell r="N893">
            <v>-1035500</v>
          </cell>
          <cell r="O893">
            <v>0</v>
          </cell>
        </row>
        <row r="894">
          <cell r="M894">
            <v>3036740</v>
          </cell>
          <cell r="N894">
            <v>-3036740</v>
          </cell>
          <cell r="O894">
            <v>0</v>
          </cell>
        </row>
        <row r="895">
          <cell r="M895">
            <v>10714700</v>
          </cell>
          <cell r="N895">
            <v>-10714700</v>
          </cell>
          <cell r="O895">
            <v>0</v>
          </cell>
        </row>
        <row r="896">
          <cell r="M896">
            <v>1035500</v>
          </cell>
          <cell r="N896">
            <v>-1035500</v>
          </cell>
          <cell r="O896">
            <v>0</v>
          </cell>
        </row>
        <row r="897">
          <cell r="M897">
            <v>1035500</v>
          </cell>
          <cell r="N897">
            <v>-1035500</v>
          </cell>
          <cell r="O897">
            <v>0</v>
          </cell>
        </row>
        <row r="898">
          <cell r="M898">
            <v>1035500</v>
          </cell>
          <cell r="N898">
            <v>-1035500</v>
          </cell>
          <cell r="O898">
            <v>0</v>
          </cell>
        </row>
        <row r="899">
          <cell r="M899">
            <v>1035500</v>
          </cell>
          <cell r="N899">
            <v>-1035500</v>
          </cell>
          <cell r="O899">
            <v>0</v>
          </cell>
        </row>
        <row r="900">
          <cell r="M900">
            <v>1035500</v>
          </cell>
          <cell r="N900">
            <v>-1035500</v>
          </cell>
          <cell r="O900">
            <v>0</v>
          </cell>
        </row>
        <row r="901">
          <cell r="M901">
            <v>18955100</v>
          </cell>
          <cell r="N901">
            <v>-18955100</v>
          </cell>
          <cell r="O901">
            <v>0</v>
          </cell>
        </row>
        <row r="902">
          <cell r="M902">
            <v>8055100</v>
          </cell>
          <cell r="N902">
            <v>-8055100</v>
          </cell>
          <cell r="O902">
            <v>0</v>
          </cell>
        </row>
        <row r="903">
          <cell r="M903">
            <v>8055100</v>
          </cell>
          <cell r="N903">
            <v>-8055100</v>
          </cell>
          <cell r="O903">
            <v>0</v>
          </cell>
        </row>
        <row r="904">
          <cell r="M904">
            <v>10344100</v>
          </cell>
          <cell r="N904">
            <v>-10344100</v>
          </cell>
          <cell r="O904">
            <v>0</v>
          </cell>
        </row>
        <row r="905">
          <cell r="M905">
            <v>8055100</v>
          </cell>
          <cell r="N905">
            <v>-8055100</v>
          </cell>
          <cell r="O905">
            <v>0</v>
          </cell>
        </row>
        <row r="906">
          <cell r="M906">
            <v>8055100</v>
          </cell>
          <cell r="N906">
            <v>-8055100</v>
          </cell>
          <cell r="O906">
            <v>0</v>
          </cell>
        </row>
        <row r="907">
          <cell r="M907">
            <v>7826200</v>
          </cell>
          <cell r="N907">
            <v>-7826200</v>
          </cell>
          <cell r="O907">
            <v>0</v>
          </cell>
        </row>
        <row r="908">
          <cell r="M908">
            <v>8055100</v>
          </cell>
          <cell r="N908">
            <v>-8055100</v>
          </cell>
          <cell r="O908">
            <v>0</v>
          </cell>
        </row>
        <row r="909">
          <cell r="M909">
            <v>15194600</v>
          </cell>
          <cell r="N909">
            <v>-15194600</v>
          </cell>
          <cell r="O909">
            <v>0</v>
          </cell>
        </row>
        <row r="910">
          <cell r="M910">
            <v>8055100</v>
          </cell>
          <cell r="N910">
            <v>-8055100</v>
          </cell>
          <cell r="O910">
            <v>0</v>
          </cell>
        </row>
        <row r="911">
          <cell r="M911">
            <v>8750520</v>
          </cell>
          <cell r="N911">
            <v>-8750520</v>
          </cell>
          <cell r="O911">
            <v>0</v>
          </cell>
        </row>
        <row r="912">
          <cell r="M912">
            <v>9853600</v>
          </cell>
          <cell r="N912">
            <v>-9853600</v>
          </cell>
          <cell r="O912">
            <v>0</v>
          </cell>
        </row>
        <row r="913">
          <cell r="M913">
            <v>9908100</v>
          </cell>
          <cell r="N913">
            <v>-9908100</v>
          </cell>
          <cell r="O913">
            <v>0</v>
          </cell>
        </row>
        <row r="914">
          <cell r="M914">
            <v>7342240</v>
          </cell>
          <cell r="N914">
            <v>-7342240</v>
          </cell>
          <cell r="O914">
            <v>0</v>
          </cell>
        </row>
        <row r="915">
          <cell r="M915">
            <v>23888440</v>
          </cell>
          <cell r="N915">
            <v>-23888440</v>
          </cell>
          <cell r="O915">
            <v>0</v>
          </cell>
        </row>
        <row r="916">
          <cell r="M916">
            <v>9672660</v>
          </cell>
          <cell r="N916">
            <v>-9672660</v>
          </cell>
          <cell r="O916">
            <v>0</v>
          </cell>
        </row>
        <row r="917">
          <cell r="M917">
            <v>10821520</v>
          </cell>
          <cell r="N917">
            <v>-10821520</v>
          </cell>
          <cell r="O917">
            <v>0</v>
          </cell>
        </row>
        <row r="918">
          <cell r="M918">
            <v>5380785</v>
          </cell>
          <cell r="N918">
            <v>-5380785</v>
          </cell>
          <cell r="O918">
            <v>0</v>
          </cell>
        </row>
        <row r="919">
          <cell r="M919">
            <v>8665500</v>
          </cell>
          <cell r="N919">
            <v>-8665500</v>
          </cell>
          <cell r="O919">
            <v>0</v>
          </cell>
        </row>
        <row r="920">
          <cell r="M920">
            <v>8055100</v>
          </cell>
          <cell r="N920">
            <v>-8055100</v>
          </cell>
          <cell r="O920">
            <v>0</v>
          </cell>
        </row>
        <row r="921">
          <cell r="M921">
            <v>8556500</v>
          </cell>
          <cell r="N921">
            <v>-8556500</v>
          </cell>
          <cell r="O921">
            <v>0</v>
          </cell>
        </row>
        <row r="922">
          <cell r="M922">
            <v>8055100</v>
          </cell>
          <cell r="N922">
            <v>-8055100</v>
          </cell>
          <cell r="O922">
            <v>0</v>
          </cell>
        </row>
        <row r="923">
          <cell r="M923">
            <v>7826200</v>
          </cell>
          <cell r="N923">
            <v>-7826200</v>
          </cell>
          <cell r="O923">
            <v>0</v>
          </cell>
        </row>
        <row r="924">
          <cell r="M924">
            <v>7510100</v>
          </cell>
          <cell r="N924">
            <v>-7510100</v>
          </cell>
          <cell r="O924">
            <v>0</v>
          </cell>
        </row>
        <row r="925">
          <cell r="M925">
            <v>7826200</v>
          </cell>
          <cell r="N925">
            <v>-7826200</v>
          </cell>
          <cell r="O925">
            <v>0</v>
          </cell>
        </row>
        <row r="926">
          <cell r="M926">
            <v>8055100</v>
          </cell>
          <cell r="N926">
            <v>-8055100</v>
          </cell>
          <cell r="O926">
            <v>0</v>
          </cell>
        </row>
        <row r="927">
          <cell r="M927">
            <v>8055100</v>
          </cell>
          <cell r="N927">
            <v>-8055100</v>
          </cell>
          <cell r="O927">
            <v>0</v>
          </cell>
        </row>
        <row r="928">
          <cell r="M928">
            <v>8055100</v>
          </cell>
          <cell r="N928">
            <v>-8055100</v>
          </cell>
          <cell r="O928">
            <v>0</v>
          </cell>
        </row>
        <row r="929">
          <cell r="M929">
            <v>8055100</v>
          </cell>
          <cell r="N929">
            <v>-8055100</v>
          </cell>
          <cell r="O929">
            <v>0</v>
          </cell>
        </row>
        <row r="930">
          <cell r="M930">
            <v>8055100</v>
          </cell>
          <cell r="N930">
            <v>-8055100</v>
          </cell>
          <cell r="O930">
            <v>0</v>
          </cell>
        </row>
        <row r="931">
          <cell r="M931">
            <v>8055100</v>
          </cell>
          <cell r="N931">
            <v>-8055100</v>
          </cell>
          <cell r="O931">
            <v>0</v>
          </cell>
        </row>
        <row r="932">
          <cell r="M932">
            <v>7848000</v>
          </cell>
          <cell r="N932">
            <v>-7848000</v>
          </cell>
          <cell r="O932">
            <v>0</v>
          </cell>
        </row>
        <row r="933">
          <cell r="M933">
            <v>8055100</v>
          </cell>
          <cell r="N933">
            <v>-8055100</v>
          </cell>
          <cell r="O933">
            <v>0</v>
          </cell>
        </row>
        <row r="934">
          <cell r="M934">
            <v>10573000</v>
          </cell>
          <cell r="N934">
            <v>-10573000</v>
          </cell>
          <cell r="O934">
            <v>0</v>
          </cell>
        </row>
        <row r="935">
          <cell r="M935">
            <v>32167535</v>
          </cell>
          <cell r="N935">
            <v>-32167535</v>
          </cell>
          <cell r="O935">
            <v>0</v>
          </cell>
        </row>
        <row r="936">
          <cell r="M936">
            <v>10573000</v>
          </cell>
          <cell r="N936">
            <v>-10573000</v>
          </cell>
          <cell r="O936">
            <v>0</v>
          </cell>
        </row>
        <row r="937">
          <cell r="M937">
            <v>12480500</v>
          </cell>
          <cell r="N937">
            <v>-12480500</v>
          </cell>
          <cell r="O937">
            <v>0</v>
          </cell>
        </row>
        <row r="938">
          <cell r="M938">
            <v>8665500</v>
          </cell>
          <cell r="N938">
            <v>-8665500</v>
          </cell>
          <cell r="O938">
            <v>0</v>
          </cell>
        </row>
        <row r="939">
          <cell r="M939">
            <v>8665500</v>
          </cell>
          <cell r="N939">
            <v>-8665500</v>
          </cell>
          <cell r="O939">
            <v>0</v>
          </cell>
        </row>
        <row r="940">
          <cell r="M940">
            <v>25610640</v>
          </cell>
          <cell r="N940">
            <v>-25610640</v>
          </cell>
          <cell r="O940">
            <v>0</v>
          </cell>
        </row>
        <row r="941">
          <cell r="M941">
            <v>10573000</v>
          </cell>
          <cell r="N941">
            <v>-10573000</v>
          </cell>
          <cell r="O941">
            <v>0</v>
          </cell>
        </row>
        <row r="942">
          <cell r="M942">
            <v>12901240</v>
          </cell>
          <cell r="N942">
            <v>-12901240</v>
          </cell>
          <cell r="O942">
            <v>0</v>
          </cell>
        </row>
        <row r="943">
          <cell r="M943">
            <v>3971960</v>
          </cell>
          <cell r="N943">
            <v>-3971960</v>
          </cell>
          <cell r="O943">
            <v>0</v>
          </cell>
        </row>
        <row r="944">
          <cell r="M944">
            <v>1635000</v>
          </cell>
          <cell r="N944">
            <v>-1635000</v>
          </cell>
          <cell r="O944">
            <v>0</v>
          </cell>
        </row>
        <row r="945">
          <cell r="M945">
            <v>10515230</v>
          </cell>
          <cell r="N945">
            <v>-10515230</v>
          </cell>
          <cell r="O945">
            <v>0</v>
          </cell>
        </row>
        <row r="946">
          <cell r="M946">
            <v>8665500</v>
          </cell>
          <cell r="N946">
            <v>-8665500</v>
          </cell>
          <cell r="O946">
            <v>0</v>
          </cell>
        </row>
        <row r="947">
          <cell r="M947">
            <v>2944090</v>
          </cell>
          <cell r="N947">
            <v>-2944090</v>
          </cell>
          <cell r="O947">
            <v>0</v>
          </cell>
        </row>
        <row r="948">
          <cell r="M948">
            <v>12348338</v>
          </cell>
          <cell r="N948">
            <v>-12348338</v>
          </cell>
          <cell r="O948">
            <v>0</v>
          </cell>
        </row>
        <row r="949">
          <cell r="M949">
            <v>2776230</v>
          </cell>
          <cell r="N949">
            <v>-2776230</v>
          </cell>
          <cell r="O949">
            <v>0</v>
          </cell>
        </row>
        <row r="950">
          <cell r="M950">
            <v>10432390</v>
          </cell>
          <cell r="N950">
            <v>-10432390</v>
          </cell>
          <cell r="O950">
            <v>0</v>
          </cell>
        </row>
        <row r="951">
          <cell r="M951">
            <v>10573000</v>
          </cell>
          <cell r="N951">
            <v>-10573000</v>
          </cell>
          <cell r="O951">
            <v>0</v>
          </cell>
        </row>
        <row r="952">
          <cell r="M952">
            <v>12480500</v>
          </cell>
          <cell r="N952">
            <v>-12480500</v>
          </cell>
          <cell r="O952">
            <v>0</v>
          </cell>
        </row>
        <row r="953">
          <cell r="M953">
            <v>12480500</v>
          </cell>
          <cell r="N953">
            <v>-12480500</v>
          </cell>
          <cell r="O953">
            <v>0</v>
          </cell>
        </row>
        <row r="954">
          <cell r="M954">
            <v>8284000</v>
          </cell>
          <cell r="N954">
            <v>-8284000</v>
          </cell>
          <cell r="O954">
            <v>0</v>
          </cell>
        </row>
        <row r="955">
          <cell r="M955">
            <v>10573000</v>
          </cell>
          <cell r="N955">
            <v>-10573000</v>
          </cell>
          <cell r="O955">
            <v>0</v>
          </cell>
        </row>
        <row r="956">
          <cell r="M956">
            <v>8665500</v>
          </cell>
          <cell r="N956">
            <v>-8665500</v>
          </cell>
          <cell r="O956">
            <v>0</v>
          </cell>
        </row>
        <row r="957">
          <cell r="M957">
            <v>8665500</v>
          </cell>
          <cell r="N957">
            <v>-8665500</v>
          </cell>
          <cell r="O957">
            <v>0</v>
          </cell>
        </row>
        <row r="958">
          <cell r="M958">
            <v>8665500</v>
          </cell>
          <cell r="N958">
            <v>-8665500</v>
          </cell>
          <cell r="O958">
            <v>0</v>
          </cell>
        </row>
        <row r="959">
          <cell r="M959">
            <v>8665500</v>
          </cell>
          <cell r="N959">
            <v>-8665500</v>
          </cell>
          <cell r="O959">
            <v>0</v>
          </cell>
        </row>
        <row r="960">
          <cell r="M960">
            <v>10573000</v>
          </cell>
          <cell r="N960">
            <v>-10573000</v>
          </cell>
          <cell r="O960">
            <v>0</v>
          </cell>
        </row>
        <row r="961">
          <cell r="M961">
            <v>10573000</v>
          </cell>
          <cell r="N961">
            <v>-10573000</v>
          </cell>
          <cell r="O961">
            <v>0</v>
          </cell>
        </row>
        <row r="962">
          <cell r="M962">
            <v>32728340</v>
          </cell>
          <cell r="N962">
            <v>-32728340</v>
          </cell>
          <cell r="O962">
            <v>0</v>
          </cell>
        </row>
        <row r="963">
          <cell r="M963">
            <v>8665500</v>
          </cell>
          <cell r="N963">
            <v>-8665500</v>
          </cell>
          <cell r="O963">
            <v>0</v>
          </cell>
        </row>
        <row r="964">
          <cell r="M964">
            <v>19103340</v>
          </cell>
          <cell r="N964">
            <v>-19103340</v>
          </cell>
          <cell r="O964">
            <v>0</v>
          </cell>
        </row>
        <row r="965">
          <cell r="M965">
            <v>18780700</v>
          </cell>
          <cell r="N965">
            <v>-18780700</v>
          </cell>
          <cell r="O965">
            <v>0</v>
          </cell>
        </row>
        <row r="966">
          <cell r="M966">
            <v>8665500</v>
          </cell>
          <cell r="N966">
            <v>-8665500</v>
          </cell>
          <cell r="O966">
            <v>0</v>
          </cell>
        </row>
        <row r="967">
          <cell r="M967">
            <v>12480500</v>
          </cell>
          <cell r="N967">
            <v>-12480500</v>
          </cell>
          <cell r="O967">
            <v>0</v>
          </cell>
        </row>
        <row r="968">
          <cell r="M968">
            <v>12480500</v>
          </cell>
          <cell r="N968">
            <v>-12480500</v>
          </cell>
          <cell r="O968">
            <v>0</v>
          </cell>
        </row>
        <row r="969">
          <cell r="M969">
            <v>10573000</v>
          </cell>
          <cell r="N969">
            <v>-10573000</v>
          </cell>
          <cell r="O969">
            <v>0</v>
          </cell>
        </row>
        <row r="970">
          <cell r="M970">
            <v>8665500</v>
          </cell>
          <cell r="N970">
            <v>-8665500</v>
          </cell>
          <cell r="O970">
            <v>0</v>
          </cell>
        </row>
        <row r="971">
          <cell r="M971">
            <v>13025500</v>
          </cell>
          <cell r="N971">
            <v>-13025500</v>
          </cell>
          <cell r="O971">
            <v>0</v>
          </cell>
        </row>
        <row r="972">
          <cell r="M972">
            <v>23610490</v>
          </cell>
          <cell r="N972">
            <v>-23610490</v>
          </cell>
          <cell r="O972">
            <v>0</v>
          </cell>
        </row>
        <row r="973">
          <cell r="M973">
            <v>6729660</v>
          </cell>
          <cell r="N973">
            <v>-6729660</v>
          </cell>
          <cell r="O973">
            <v>0</v>
          </cell>
        </row>
        <row r="974">
          <cell r="M974">
            <v>4608329</v>
          </cell>
          <cell r="N974">
            <v>-4608329</v>
          </cell>
          <cell r="O974">
            <v>0</v>
          </cell>
        </row>
        <row r="975">
          <cell r="M975">
            <v>29382120</v>
          </cell>
          <cell r="N975">
            <v>-29382120</v>
          </cell>
          <cell r="O975">
            <v>0</v>
          </cell>
        </row>
        <row r="976">
          <cell r="M976">
            <v>7814210</v>
          </cell>
          <cell r="N976">
            <v>-7814210</v>
          </cell>
          <cell r="O976">
            <v>0</v>
          </cell>
        </row>
        <row r="977">
          <cell r="M977">
            <v>6267500</v>
          </cell>
          <cell r="N977">
            <v>-6267500</v>
          </cell>
          <cell r="O977">
            <v>0</v>
          </cell>
        </row>
        <row r="978">
          <cell r="M978">
            <v>18476000</v>
          </cell>
          <cell r="N978">
            <v>-18476000</v>
          </cell>
          <cell r="O978">
            <v>0</v>
          </cell>
        </row>
        <row r="979">
          <cell r="M979">
            <v>10631860</v>
          </cell>
          <cell r="N979">
            <v>-10631860</v>
          </cell>
          <cell r="O979">
            <v>0</v>
          </cell>
        </row>
        <row r="980">
          <cell r="M980">
            <v>32242200</v>
          </cell>
          <cell r="N980">
            <v>-32242200</v>
          </cell>
          <cell r="O980">
            <v>0</v>
          </cell>
        </row>
        <row r="981">
          <cell r="M981">
            <v>10436750</v>
          </cell>
          <cell r="N981">
            <v>-10436750</v>
          </cell>
          <cell r="O981">
            <v>0</v>
          </cell>
        </row>
        <row r="982">
          <cell r="M982">
            <v>10436750</v>
          </cell>
          <cell r="N982">
            <v>-10436750</v>
          </cell>
          <cell r="O982">
            <v>0</v>
          </cell>
        </row>
        <row r="983">
          <cell r="M983">
            <v>10436750</v>
          </cell>
          <cell r="N983">
            <v>-10436750</v>
          </cell>
          <cell r="O983">
            <v>0</v>
          </cell>
        </row>
        <row r="984">
          <cell r="M984">
            <v>10436750</v>
          </cell>
          <cell r="N984">
            <v>-10436750</v>
          </cell>
          <cell r="O984">
            <v>0</v>
          </cell>
        </row>
        <row r="985">
          <cell r="M985">
            <v>10436750</v>
          </cell>
          <cell r="N985">
            <v>-10436750</v>
          </cell>
          <cell r="O985">
            <v>0</v>
          </cell>
        </row>
        <row r="986">
          <cell r="M986">
            <v>30116700</v>
          </cell>
          <cell r="N986">
            <v>-30116700</v>
          </cell>
          <cell r="O986">
            <v>0</v>
          </cell>
        </row>
        <row r="987">
          <cell r="M987">
            <v>11472250</v>
          </cell>
          <cell r="N987">
            <v>-11472250</v>
          </cell>
          <cell r="O987">
            <v>0</v>
          </cell>
        </row>
        <row r="988">
          <cell r="M988">
            <v>10436750</v>
          </cell>
          <cell r="N988">
            <v>-10436750</v>
          </cell>
          <cell r="O988">
            <v>0</v>
          </cell>
        </row>
        <row r="989">
          <cell r="M989">
            <v>22155340</v>
          </cell>
          <cell r="N989">
            <v>-22155340</v>
          </cell>
          <cell r="O989">
            <v>0</v>
          </cell>
        </row>
        <row r="990">
          <cell r="M990">
            <v>9461200</v>
          </cell>
          <cell r="N990">
            <v>-9461200</v>
          </cell>
          <cell r="O990">
            <v>0</v>
          </cell>
        </row>
        <row r="991">
          <cell r="M991">
            <v>13036400</v>
          </cell>
          <cell r="N991">
            <v>-13036400</v>
          </cell>
          <cell r="O991">
            <v>0</v>
          </cell>
        </row>
        <row r="992">
          <cell r="M992">
            <v>47983150</v>
          </cell>
          <cell r="N992">
            <v>-47983150</v>
          </cell>
          <cell r="O992">
            <v>0</v>
          </cell>
        </row>
        <row r="993">
          <cell r="M993">
            <v>9837904</v>
          </cell>
          <cell r="N993">
            <v>-9837904</v>
          </cell>
          <cell r="O993">
            <v>0</v>
          </cell>
        </row>
        <row r="994">
          <cell r="M994">
            <v>9486815</v>
          </cell>
          <cell r="N994">
            <v>-9486815</v>
          </cell>
          <cell r="O994">
            <v>0</v>
          </cell>
        </row>
        <row r="995">
          <cell r="M995">
            <v>10398600</v>
          </cell>
          <cell r="N995">
            <v>-10398600</v>
          </cell>
          <cell r="O995">
            <v>0</v>
          </cell>
        </row>
        <row r="996">
          <cell r="M996">
            <v>11145250</v>
          </cell>
          <cell r="N996">
            <v>-11145250</v>
          </cell>
          <cell r="O996">
            <v>0</v>
          </cell>
        </row>
        <row r="997">
          <cell r="M997">
            <v>10414950</v>
          </cell>
          <cell r="N997">
            <v>-10414950</v>
          </cell>
          <cell r="O997">
            <v>0</v>
          </cell>
        </row>
        <row r="998">
          <cell r="M998">
            <v>22617500</v>
          </cell>
          <cell r="N998">
            <v>-22617500</v>
          </cell>
          <cell r="O998">
            <v>0</v>
          </cell>
        </row>
        <row r="999">
          <cell r="M999">
            <v>13025500</v>
          </cell>
          <cell r="N999">
            <v>-13025500</v>
          </cell>
          <cell r="O999">
            <v>0</v>
          </cell>
        </row>
        <row r="1000">
          <cell r="M1000">
            <v>12763900</v>
          </cell>
          <cell r="N1000">
            <v>-12763900</v>
          </cell>
          <cell r="O1000">
            <v>0</v>
          </cell>
        </row>
        <row r="1001">
          <cell r="M1001">
            <v>10297775</v>
          </cell>
          <cell r="N1001">
            <v>-10297775</v>
          </cell>
          <cell r="O1001">
            <v>0</v>
          </cell>
        </row>
        <row r="1002">
          <cell r="M1002">
            <v>10115200</v>
          </cell>
          <cell r="N1002">
            <v>-10115200</v>
          </cell>
          <cell r="O1002">
            <v>0</v>
          </cell>
        </row>
        <row r="1003">
          <cell r="M1003">
            <v>10115200</v>
          </cell>
          <cell r="N1003">
            <v>-10115200</v>
          </cell>
          <cell r="O1003">
            <v>0</v>
          </cell>
        </row>
        <row r="1004">
          <cell r="M1004">
            <v>10115200</v>
          </cell>
          <cell r="N1004">
            <v>-10115200</v>
          </cell>
          <cell r="O1004">
            <v>0</v>
          </cell>
        </row>
        <row r="1005">
          <cell r="M1005">
            <v>10115200</v>
          </cell>
          <cell r="N1005">
            <v>-10115200</v>
          </cell>
          <cell r="O1005">
            <v>0</v>
          </cell>
        </row>
        <row r="1006">
          <cell r="M1006">
            <v>10115200</v>
          </cell>
          <cell r="N1006">
            <v>-10115200</v>
          </cell>
          <cell r="O1006">
            <v>0</v>
          </cell>
        </row>
        <row r="1007">
          <cell r="M1007">
            <v>10115200</v>
          </cell>
          <cell r="N1007">
            <v>-10115200</v>
          </cell>
          <cell r="O1007">
            <v>0</v>
          </cell>
        </row>
        <row r="1008">
          <cell r="M1008">
            <v>10115200</v>
          </cell>
          <cell r="N1008">
            <v>-10115200</v>
          </cell>
          <cell r="O1008">
            <v>0</v>
          </cell>
        </row>
        <row r="1009">
          <cell r="M1009">
            <v>10115200</v>
          </cell>
          <cell r="N1009">
            <v>-10115200</v>
          </cell>
          <cell r="O1009">
            <v>0</v>
          </cell>
        </row>
        <row r="1010">
          <cell r="M1010">
            <v>10115200</v>
          </cell>
          <cell r="N1010">
            <v>-10115200</v>
          </cell>
          <cell r="O1010">
            <v>0</v>
          </cell>
        </row>
        <row r="1011">
          <cell r="M1011">
            <v>10115200</v>
          </cell>
          <cell r="N1011">
            <v>-10115200</v>
          </cell>
          <cell r="O1011">
            <v>0</v>
          </cell>
        </row>
        <row r="1012">
          <cell r="M1012">
            <v>10115200</v>
          </cell>
          <cell r="N1012">
            <v>-10115200</v>
          </cell>
          <cell r="O1012">
            <v>0</v>
          </cell>
        </row>
        <row r="1013">
          <cell r="M1013">
            <v>10115200</v>
          </cell>
          <cell r="N1013">
            <v>-10115200</v>
          </cell>
          <cell r="O1013">
            <v>0</v>
          </cell>
        </row>
        <row r="1014">
          <cell r="M1014">
            <v>10115200</v>
          </cell>
          <cell r="N1014">
            <v>-10115200</v>
          </cell>
          <cell r="O1014">
            <v>0</v>
          </cell>
        </row>
        <row r="1015">
          <cell r="M1015">
            <v>10115200</v>
          </cell>
          <cell r="N1015">
            <v>-10115200</v>
          </cell>
          <cell r="O1015">
            <v>0</v>
          </cell>
        </row>
        <row r="1016">
          <cell r="M1016">
            <v>10115200</v>
          </cell>
          <cell r="N1016">
            <v>-10115200</v>
          </cell>
          <cell r="O1016">
            <v>0</v>
          </cell>
        </row>
        <row r="1017">
          <cell r="M1017">
            <v>44820935</v>
          </cell>
          <cell r="N1017">
            <v>-44820935</v>
          </cell>
          <cell r="O1017">
            <v>0</v>
          </cell>
        </row>
        <row r="1018">
          <cell r="M1018">
            <v>10573000</v>
          </cell>
          <cell r="N1018">
            <v>-10573000</v>
          </cell>
          <cell r="O1018">
            <v>0</v>
          </cell>
        </row>
        <row r="1019">
          <cell r="M1019">
            <v>60654750</v>
          </cell>
          <cell r="N1019">
            <v>-60654750</v>
          </cell>
          <cell r="O1019">
            <v>0</v>
          </cell>
        </row>
        <row r="1020">
          <cell r="M1020">
            <v>12589500</v>
          </cell>
          <cell r="N1020">
            <v>-12589500</v>
          </cell>
          <cell r="O1020">
            <v>0</v>
          </cell>
        </row>
        <row r="1021">
          <cell r="M1021">
            <v>11962750</v>
          </cell>
          <cell r="N1021">
            <v>-11962750</v>
          </cell>
          <cell r="O1021">
            <v>0</v>
          </cell>
        </row>
        <row r="1022">
          <cell r="M1022">
            <v>10000750</v>
          </cell>
          <cell r="N1022">
            <v>-10000750</v>
          </cell>
          <cell r="O1022">
            <v>0</v>
          </cell>
        </row>
        <row r="1023">
          <cell r="M1023">
            <v>10130460</v>
          </cell>
          <cell r="N1023">
            <v>-10130460</v>
          </cell>
          <cell r="O1023">
            <v>0</v>
          </cell>
        </row>
        <row r="1024">
          <cell r="M1024">
            <v>9038280</v>
          </cell>
          <cell r="N1024">
            <v>-9038280</v>
          </cell>
          <cell r="O1024">
            <v>0</v>
          </cell>
        </row>
        <row r="1025">
          <cell r="M1025">
            <v>11324010</v>
          </cell>
          <cell r="N1025">
            <v>-11324010</v>
          </cell>
          <cell r="O1025">
            <v>0</v>
          </cell>
        </row>
        <row r="1026">
          <cell r="M1026">
            <v>8873145</v>
          </cell>
          <cell r="N1026">
            <v>-8873145</v>
          </cell>
          <cell r="O1026">
            <v>0</v>
          </cell>
        </row>
        <row r="1027">
          <cell r="M1027">
            <v>10436750</v>
          </cell>
          <cell r="N1027">
            <v>-10436750</v>
          </cell>
          <cell r="O1027">
            <v>0</v>
          </cell>
        </row>
        <row r="1028">
          <cell r="M1028">
            <v>7869910</v>
          </cell>
          <cell r="N1028">
            <v>-7869910</v>
          </cell>
          <cell r="O1028">
            <v>0</v>
          </cell>
        </row>
        <row r="1029">
          <cell r="M1029">
            <v>10607880</v>
          </cell>
          <cell r="N1029">
            <v>-10607880</v>
          </cell>
          <cell r="O1029">
            <v>0</v>
          </cell>
        </row>
        <row r="1030">
          <cell r="M1030">
            <v>7691040</v>
          </cell>
          <cell r="N1030">
            <v>-7691040</v>
          </cell>
          <cell r="O1030">
            <v>0</v>
          </cell>
        </row>
        <row r="1031">
          <cell r="M1031">
            <v>9451390</v>
          </cell>
          <cell r="N1031">
            <v>-9451390</v>
          </cell>
          <cell r="O1031">
            <v>0</v>
          </cell>
        </row>
        <row r="1032">
          <cell r="M1032">
            <v>12136060</v>
          </cell>
          <cell r="N1032">
            <v>-12136060</v>
          </cell>
          <cell r="O1032">
            <v>0</v>
          </cell>
        </row>
        <row r="1033">
          <cell r="M1033">
            <v>11845575</v>
          </cell>
          <cell r="N1033">
            <v>-11845575</v>
          </cell>
          <cell r="O1033">
            <v>0</v>
          </cell>
        </row>
        <row r="1034">
          <cell r="M1034">
            <v>1433350</v>
          </cell>
          <cell r="N1034">
            <v>-1433350</v>
          </cell>
          <cell r="O1034">
            <v>0</v>
          </cell>
        </row>
        <row r="1035">
          <cell r="M1035">
            <v>11837400</v>
          </cell>
          <cell r="N1035">
            <v>-11837400</v>
          </cell>
          <cell r="O1035">
            <v>0</v>
          </cell>
        </row>
        <row r="1036">
          <cell r="M1036">
            <v>2560955</v>
          </cell>
          <cell r="N1036">
            <v>-2560955</v>
          </cell>
          <cell r="O1036">
            <v>0</v>
          </cell>
        </row>
        <row r="1037">
          <cell r="M1037">
            <v>10607880</v>
          </cell>
          <cell r="N1037">
            <v>-10607880</v>
          </cell>
          <cell r="O1037">
            <v>0</v>
          </cell>
        </row>
        <row r="1038">
          <cell r="M1038">
            <v>12066300</v>
          </cell>
          <cell r="N1038">
            <v>-12066300</v>
          </cell>
          <cell r="O1038">
            <v>0</v>
          </cell>
        </row>
        <row r="1039">
          <cell r="M1039">
            <v>12007440</v>
          </cell>
          <cell r="N1039">
            <v>-12007440</v>
          </cell>
          <cell r="O1039">
            <v>0</v>
          </cell>
        </row>
        <row r="1040">
          <cell r="M1040">
            <v>11728400</v>
          </cell>
          <cell r="N1040">
            <v>-11728400</v>
          </cell>
          <cell r="O1040">
            <v>0</v>
          </cell>
        </row>
        <row r="1041">
          <cell r="M1041">
            <v>17752830</v>
          </cell>
          <cell r="N1041">
            <v>-17752830</v>
          </cell>
          <cell r="O1041">
            <v>0</v>
          </cell>
        </row>
        <row r="1042">
          <cell r="M1042">
            <v>10916350</v>
          </cell>
          <cell r="N1042">
            <v>-10916350</v>
          </cell>
          <cell r="O1042">
            <v>0</v>
          </cell>
        </row>
        <row r="1043">
          <cell r="M1043">
            <v>11990000</v>
          </cell>
          <cell r="N1043">
            <v>-11990000</v>
          </cell>
          <cell r="O1043">
            <v>0</v>
          </cell>
        </row>
        <row r="1044">
          <cell r="M1044">
            <v>8567400</v>
          </cell>
          <cell r="N1044">
            <v>-8567400</v>
          </cell>
          <cell r="O1044">
            <v>0</v>
          </cell>
        </row>
        <row r="1045">
          <cell r="M1045">
            <v>5144800</v>
          </cell>
          <cell r="N1045">
            <v>-5144800</v>
          </cell>
          <cell r="O1045">
            <v>0</v>
          </cell>
        </row>
        <row r="1046">
          <cell r="M1046">
            <v>11455900</v>
          </cell>
          <cell r="N1046">
            <v>-11455900</v>
          </cell>
          <cell r="O1046">
            <v>0</v>
          </cell>
        </row>
        <row r="1047">
          <cell r="M1047">
            <v>18197550</v>
          </cell>
          <cell r="N1047">
            <v>-18197550</v>
          </cell>
          <cell r="O1047">
            <v>0</v>
          </cell>
        </row>
        <row r="1048">
          <cell r="M1048">
            <v>12371500</v>
          </cell>
          <cell r="N1048">
            <v>-12371500</v>
          </cell>
          <cell r="O1048">
            <v>0</v>
          </cell>
        </row>
        <row r="1049">
          <cell r="M1049">
            <v>10280880</v>
          </cell>
          <cell r="N1049">
            <v>-10280880</v>
          </cell>
          <cell r="O1049">
            <v>0</v>
          </cell>
        </row>
        <row r="1050">
          <cell r="M1050">
            <v>13141040</v>
          </cell>
          <cell r="N1050">
            <v>-13141040</v>
          </cell>
          <cell r="O1050">
            <v>0</v>
          </cell>
        </row>
        <row r="1051">
          <cell r="M1051">
            <v>13101800</v>
          </cell>
          <cell r="N1051">
            <v>-13101800</v>
          </cell>
          <cell r="O1051">
            <v>0</v>
          </cell>
        </row>
        <row r="1052">
          <cell r="M1052">
            <v>13047300</v>
          </cell>
          <cell r="N1052">
            <v>-13047300</v>
          </cell>
          <cell r="O1052">
            <v>0</v>
          </cell>
        </row>
        <row r="1053">
          <cell r="M1053">
            <v>10115200</v>
          </cell>
          <cell r="N1053">
            <v>-10115200</v>
          </cell>
          <cell r="O1053">
            <v>0</v>
          </cell>
        </row>
        <row r="1054">
          <cell r="M1054">
            <v>10115200</v>
          </cell>
          <cell r="N1054">
            <v>-10115200</v>
          </cell>
          <cell r="O1054">
            <v>0</v>
          </cell>
        </row>
        <row r="1055">
          <cell r="M1055">
            <v>8022400</v>
          </cell>
          <cell r="N1055">
            <v>-8022400</v>
          </cell>
          <cell r="O1055">
            <v>0</v>
          </cell>
        </row>
        <row r="1056">
          <cell r="M1056">
            <v>18699495</v>
          </cell>
          <cell r="N1056">
            <v>-18699495</v>
          </cell>
          <cell r="O1056">
            <v>0</v>
          </cell>
        </row>
        <row r="1057">
          <cell r="M1057">
            <v>12901240</v>
          </cell>
          <cell r="N1057">
            <v>-12901240</v>
          </cell>
          <cell r="O1057">
            <v>0</v>
          </cell>
        </row>
        <row r="1058">
          <cell r="M1058">
            <v>9175620</v>
          </cell>
          <cell r="N1058">
            <v>-9175620</v>
          </cell>
          <cell r="O1058">
            <v>0</v>
          </cell>
        </row>
        <row r="1059">
          <cell r="M1059">
            <v>20639150</v>
          </cell>
          <cell r="N1059">
            <v>-20639150</v>
          </cell>
          <cell r="O1059">
            <v>0</v>
          </cell>
        </row>
        <row r="1060">
          <cell r="M1060">
            <v>11019900</v>
          </cell>
          <cell r="N1060">
            <v>-11019900</v>
          </cell>
          <cell r="O1060">
            <v>0</v>
          </cell>
        </row>
        <row r="1061">
          <cell r="M1061">
            <v>10115200</v>
          </cell>
          <cell r="N1061">
            <v>-10115200</v>
          </cell>
          <cell r="O1061">
            <v>0</v>
          </cell>
        </row>
        <row r="1062">
          <cell r="M1062">
            <v>11183400</v>
          </cell>
          <cell r="N1062">
            <v>-11183400</v>
          </cell>
          <cell r="O1062">
            <v>0</v>
          </cell>
        </row>
        <row r="1063">
          <cell r="M1063">
            <v>9391440</v>
          </cell>
          <cell r="N1063">
            <v>-9391440</v>
          </cell>
          <cell r="O1063">
            <v>0</v>
          </cell>
        </row>
        <row r="1064">
          <cell r="M1064">
            <v>11188850</v>
          </cell>
          <cell r="N1064">
            <v>-11188850</v>
          </cell>
          <cell r="O1064">
            <v>0</v>
          </cell>
        </row>
        <row r="1065">
          <cell r="M1065">
            <v>10115200</v>
          </cell>
          <cell r="N1065">
            <v>-10115200</v>
          </cell>
          <cell r="O1065">
            <v>0</v>
          </cell>
        </row>
        <row r="1066">
          <cell r="M1066">
            <v>8004960</v>
          </cell>
          <cell r="N1066">
            <v>-8004960</v>
          </cell>
          <cell r="O1066">
            <v>0</v>
          </cell>
        </row>
        <row r="1067">
          <cell r="M1067">
            <v>12722480</v>
          </cell>
          <cell r="N1067">
            <v>-12722480</v>
          </cell>
          <cell r="O1067">
            <v>0</v>
          </cell>
        </row>
        <row r="1068">
          <cell r="M1068">
            <v>12209090</v>
          </cell>
          <cell r="N1068">
            <v>-12209090</v>
          </cell>
          <cell r="O1068">
            <v>0</v>
          </cell>
        </row>
        <row r="1069">
          <cell r="M1069">
            <v>8551050</v>
          </cell>
          <cell r="N1069">
            <v>-8551050</v>
          </cell>
          <cell r="O1069">
            <v>0</v>
          </cell>
        </row>
        <row r="1070">
          <cell r="M1070">
            <v>11902800</v>
          </cell>
          <cell r="N1070">
            <v>-11902800</v>
          </cell>
          <cell r="O1070">
            <v>0</v>
          </cell>
        </row>
        <row r="1071">
          <cell r="M1071">
            <v>11073310</v>
          </cell>
          <cell r="N1071">
            <v>-11073310</v>
          </cell>
          <cell r="O1071">
            <v>0</v>
          </cell>
        </row>
        <row r="1072">
          <cell r="M1072">
            <v>9886300</v>
          </cell>
          <cell r="N1072">
            <v>-9886300</v>
          </cell>
          <cell r="O1072">
            <v>0</v>
          </cell>
        </row>
        <row r="1073">
          <cell r="M1073">
            <v>9502620</v>
          </cell>
          <cell r="N1073">
            <v>-9502620</v>
          </cell>
          <cell r="O1073">
            <v>0</v>
          </cell>
        </row>
        <row r="1074">
          <cell r="M1074">
            <v>9856870</v>
          </cell>
          <cell r="N1074">
            <v>-9856870</v>
          </cell>
          <cell r="O1074">
            <v>0</v>
          </cell>
        </row>
        <row r="1075">
          <cell r="M1075">
            <v>8632800</v>
          </cell>
          <cell r="N1075">
            <v>-8632800</v>
          </cell>
          <cell r="O1075">
            <v>0</v>
          </cell>
        </row>
        <row r="1076">
          <cell r="M1076">
            <v>13352500</v>
          </cell>
          <cell r="N1076">
            <v>-13352500</v>
          </cell>
          <cell r="O1076">
            <v>0</v>
          </cell>
        </row>
        <row r="1077">
          <cell r="M1077">
            <v>10307040</v>
          </cell>
          <cell r="N1077">
            <v>-10307040</v>
          </cell>
          <cell r="O1077">
            <v>0</v>
          </cell>
        </row>
        <row r="1078">
          <cell r="M1078">
            <v>10115200</v>
          </cell>
          <cell r="N1078">
            <v>-10115200</v>
          </cell>
          <cell r="O1078">
            <v>0</v>
          </cell>
        </row>
        <row r="1079">
          <cell r="M1079">
            <v>9886300</v>
          </cell>
          <cell r="N1079">
            <v>-9886300</v>
          </cell>
          <cell r="O1079">
            <v>0</v>
          </cell>
        </row>
        <row r="1080">
          <cell r="M1080">
            <v>22330830</v>
          </cell>
          <cell r="N1080">
            <v>-22330830</v>
          </cell>
          <cell r="O1080">
            <v>0</v>
          </cell>
        </row>
        <row r="1081">
          <cell r="M1081">
            <v>8076900</v>
          </cell>
          <cell r="N1081">
            <v>-8076900</v>
          </cell>
          <cell r="O1081">
            <v>0</v>
          </cell>
        </row>
        <row r="1082">
          <cell r="M1082">
            <v>1362500</v>
          </cell>
          <cell r="N1082">
            <v>-1362500</v>
          </cell>
          <cell r="O1082">
            <v>0</v>
          </cell>
        </row>
        <row r="1083">
          <cell r="M1083">
            <v>7387203</v>
          </cell>
          <cell r="N1083">
            <v>-7387203</v>
          </cell>
          <cell r="O1083">
            <v>0</v>
          </cell>
        </row>
        <row r="1084">
          <cell r="M1084">
            <v>2725000</v>
          </cell>
          <cell r="N1084">
            <v>-2725000</v>
          </cell>
          <cell r="O1084">
            <v>0</v>
          </cell>
        </row>
        <row r="1085">
          <cell r="M1085">
            <v>15148275</v>
          </cell>
          <cell r="N1085">
            <v>-15148275</v>
          </cell>
          <cell r="O1085">
            <v>0</v>
          </cell>
        </row>
        <row r="1086">
          <cell r="M1086">
            <v>35970000</v>
          </cell>
          <cell r="N1086">
            <v>0</v>
          </cell>
          <cell r="O1086">
            <v>35970000</v>
          </cell>
        </row>
        <row r="1087">
          <cell r="M1087">
            <v>134527670</v>
          </cell>
          <cell r="N1087">
            <v>-134527670</v>
          </cell>
          <cell r="O1087">
            <v>0</v>
          </cell>
        </row>
        <row r="1088">
          <cell r="M1088">
            <v>85170703</v>
          </cell>
          <cell r="N1088">
            <v>-85170703</v>
          </cell>
          <cell r="O1088">
            <v>0</v>
          </cell>
        </row>
        <row r="1089">
          <cell r="M1089">
            <v>13352500</v>
          </cell>
          <cell r="N1089">
            <v>-13352500</v>
          </cell>
          <cell r="O1089">
            <v>0</v>
          </cell>
        </row>
        <row r="1090">
          <cell r="M1090">
            <v>65708320</v>
          </cell>
          <cell r="N1090">
            <v>-65708320</v>
          </cell>
          <cell r="O1090">
            <v>0</v>
          </cell>
        </row>
        <row r="1091">
          <cell r="M1091">
            <v>56619089</v>
          </cell>
          <cell r="N1091">
            <v>-56619089</v>
          </cell>
          <cell r="O1091">
            <v>0</v>
          </cell>
        </row>
        <row r="1092">
          <cell r="M1092">
            <v>6431000</v>
          </cell>
          <cell r="N1092">
            <v>-6431000</v>
          </cell>
          <cell r="O1092">
            <v>0</v>
          </cell>
        </row>
        <row r="1093">
          <cell r="M1093">
            <v>347682750</v>
          </cell>
          <cell r="N1093">
            <v>-347682750</v>
          </cell>
          <cell r="O1093">
            <v>0</v>
          </cell>
        </row>
        <row r="1094">
          <cell r="M1094">
            <v>35000000</v>
          </cell>
          <cell r="N1094">
            <v>-35000000</v>
          </cell>
          <cell r="O1094">
            <v>0</v>
          </cell>
        </row>
        <row r="1095">
          <cell r="M1095">
            <v>24111000</v>
          </cell>
          <cell r="N1095">
            <v>-24111000</v>
          </cell>
          <cell r="O1095">
            <v>0</v>
          </cell>
        </row>
        <row r="1096">
          <cell r="M1096">
            <v>2887088751</v>
          </cell>
          <cell r="N1096">
            <v>-2453269759</v>
          </cell>
          <cell r="O1096">
            <v>433818992</v>
          </cell>
        </row>
        <row r="1097">
          <cell r="M1097">
            <v>9827440</v>
          </cell>
          <cell r="N1097">
            <v>-9827440</v>
          </cell>
          <cell r="O1097">
            <v>0</v>
          </cell>
        </row>
        <row r="1098">
          <cell r="M1098">
            <v>7531900</v>
          </cell>
          <cell r="N1098">
            <v>-7531900</v>
          </cell>
          <cell r="O1098">
            <v>0</v>
          </cell>
        </row>
        <row r="1099">
          <cell r="M1099">
            <v>5123000</v>
          </cell>
          <cell r="N1099">
            <v>-5123000</v>
          </cell>
          <cell r="O1099">
            <v>0</v>
          </cell>
        </row>
        <row r="1100">
          <cell r="M1100">
            <v>21677375</v>
          </cell>
          <cell r="N1100">
            <v>-21677375</v>
          </cell>
          <cell r="O1100">
            <v>0</v>
          </cell>
        </row>
        <row r="1101">
          <cell r="M1101">
            <v>31885879</v>
          </cell>
          <cell r="N1101">
            <v>-31885879</v>
          </cell>
          <cell r="O1101">
            <v>0</v>
          </cell>
        </row>
        <row r="1102">
          <cell r="M1102">
            <v>79386880</v>
          </cell>
          <cell r="N1102">
            <v>-79386880</v>
          </cell>
          <cell r="O1102">
            <v>0</v>
          </cell>
        </row>
        <row r="1103">
          <cell r="M1103">
            <v>2594200</v>
          </cell>
          <cell r="N1103">
            <v>-2594200</v>
          </cell>
          <cell r="O1103">
            <v>0</v>
          </cell>
        </row>
        <row r="1104">
          <cell r="M1104">
            <v>34075907</v>
          </cell>
          <cell r="N1104">
            <v>-34075907</v>
          </cell>
          <cell r="O1104">
            <v>0</v>
          </cell>
        </row>
        <row r="1105">
          <cell r="M1105">
            <v>1500000</v>
          </cell>
          <cell r="N1105">
            <v>-1500000</v>
          </cell>
          <cell r="O1105">
            <v>0</v>
          </cell>
        </row>
        <row r="1106">
          <cell r="M1106">
            <v>1754900</v>
          </cell>
          <cell r="N1106">
            <v>-1754900</v>
          </cell>
          <cell r="O1106">
            <v>0</v>
          </cell>
        </row>
        <row r="1107">
          <cell r="M1107">
            <v>10186050</v>
          </cell>
          <cell r="N1107">
            <v>-10186050</v>
          </cell>
          <cell r="O1107">
            <v>0</v>
          </cell>
        </row>
        <row r="1108">
          <cell r="M1108">
            <v>2182180</v>
          </cell>
          <cell r="N1108">
            <v>-2182180</v>
          </cell>
          <cell r="O1108">
            <v>0</v>
          </cell>
        </row>
        <row r="1109">
          <cell r="M1109">
            <v>18373040</v>
          </cell>
          <cell r="N1109">
            <v>-18373040</v>
          </cell>
          <cell r="O1109">
            <v>0</v>
          </cell>
        </row>
        <row r="1110">
          <cell r="M1110">
            <v>69928950</v>
          </cell>
          <cell r="N1110">
            <v>-69928950</v>
          </cell>
          <cell r="O1110">
            <v>0</v>
          </cell>
        </row>
        <row r="1111">
          <cell r="M1111">
            <v>375085425</v>
          </cell>
          <cell r="N1111">
            <v>-333726984</v>
          </cell>
          <cell r="O1111">
            <v>41358441</v>
          </cell>
        </row>
        <row r="1112">
          <cell r="M1112">
            <v>240000000</v>
          </cell>
          <cell r="N1112">
            <v>-240000000</v>
          </cell>
          <cell r="O1112">
            <v>0</v>
          </cell>
        </row>
        <row r="1113">
          <cell r="M1113">
            <v>1500000</v>
          </cell>
          <cell r="N1113">
            <v>-1500000</v>
          </cell>
          <cell r="O1113">
            <v>0</v>
          </cell>
        </row>
        <row r="1114">
          <cell r="M1114">
            <v>1199000</v>
          </cell>
          <cell r="N1114">
            <v>-1199000</v>
          </cell>
          <cell r="O1114">
            <v>0</v>
          </cell>
        </row>
        <row r="1115">
          <cell r="M1115">
            <v>850000</v>
          </cell>
          <cell r="N1115">
            <v>-850000</v>
          </cell>
          <cell r="O1115">
            <v>0</v>
          </cell>
        </row>
        <row r="1116">
          <cell r="M1116">
            <v>5010000</v>
          </cell>
          <cell r="N1116">
            <v>-5010000</v>
          </cell>
          <cell r="O1116">
            <v>0</v>
          </cell>
        </row>
        <row r="1117">
          <cell r="M1117">
            <v>120000000</v>
          </cell>
          <cell r="N1117">
            <v>-120000000</v>
          </cell>
          <cell r="O1117">
            <v>0</v>
          </cell>
        </row>
        <row r="1118">
          <cell r="M1118">
            <v>850000</v>
          </cell>
          <cell r="N1118">
            <v>-850000</v>
          </cell>
          <cell r="O1118">
            <v>0</v>
          </cell>
        </row>
        <row r="1119">
          <cell r="M1119">
            <v>6598860</v>
          </cell>
          <cell r="N1119">
            <v>-6598860</v>
          </cell>
          <cell r="O1119">
            <v>0</v>
          </cell>
        </row>
        <row r="1120">
          <cell r="M1120">
            <v>435564000</v>
          </cell>
          <cell r="N1120">
            <v>-435564000</v>
          </cell>
          <cell r="O1120">
            <v>0</v>
          </cell>
        </row>
        <row r="1121">
          <cell r="M1121">
            <v>3830000</v>
          </cell>
          <cell r="N1121">
            <v>-3830000</v>
          </cell>
          <cell r="O1121">
            <v>0</v>
          </cell>
        </row>
        <row r="1122">
          <cell r="M1122">
            <v>1817248</v>
          </cell>
          <cell r="N1122">
            <v>-1817248</v>
          </cell>
          <cell r="O1122">
            <v>0</v>
          </cell>
        </row>
        <row r="1123">
          <cell r="M1123">
            <v>23544000</v>
          </cell>
          <cell r="N1123">
            <v>-23544000</v>
          </cell>
          <cell r="O1123">
            <v>0</v>
          </cell>
        </row>
        <row r="1124">
          <cell r="M1124">
            <v>1253500</v>
          </cell>
          <cell r="N1124">
            <v>-1253500</v>
          </cell>
          <cell r="O1124">
            <v>0</v>
          </cell>
        </row>
        <row r="1125">
          <cell r="M1125">
            <v>7412000</v>
          </cell>
          <cell r="N1125">
            <v>-7412000</v>
          </cell>
          <cell r="O1125">
            <v>0</v>
          </cell>
        </row>
        <row r="1126">
          <cell r="M1126">
            <v>2790000</v>
          </cell>
          <cell r="N1126">
            <v>-2790000</v>
          </cell>
          <cell r="O1126">
            <v>0</v>
          </cell>
        </row>
        <row r="1127">
          <cell r="M1127">
            <v>5341000</v>
          </cell>
          <cell r="N1127">
            <v>-5341000</v>
          </cell>
          <cell r="O1127">
            <v>0</v>
          </cell>
        </row>
        <row r="1128">
          <cell r="M1128">
            <v>1918400</v>
          </cell>
          <cell r="N1128">
            <v>-1918400</v>
          </cell>
          <cell r="O1128">
            <v>0</v>
          </cell>
        </row>
        <row r="1129">
          <cell r="M1129">
            <v>15144000</v>
          </cell>
          <cell r="N1129">
            <v>-15144000</v>
          </cell>
          <cell r="O1129">
            <v>0</v>
          </cell>
        </row>
        <row r="1130">
          <cell r="M1130">
            <v>2507000</v>
          </cell>
          <cell r="N1130">
            <v>-2507000</v>
          </cell>
          <cell r="O1130">
            <v>0</v>
          </cell>
        </row>
        <row r="1131">
          <cell r="M1131">
            <v>1395000</v>
          </cell>
          <cell r="N1131">
            <v>-1395000</v>
          </cell>
          <cell r="O1131">
            <v>0</v>
          </cell>
        </row>
        <row r="1132">
          <cell r="M1132">
            <v>31092250</v>
          </cell>
          <cell r="N1132">
            <v>-31092250</v>
          </cell>
          <cell r="O1132">
            <v>0</v>
          </cell>
        </row>
        <row r="1133">
          <cell r="M1133">
            <v>7085000</v>
          </cell>
          <cell r="N1133">
            <v>-7085000</v>
          </cell>
          <cell r="O1133">
            <v>0</v>
          </cell>
        </row>
        <row r="1134">
          <cell r="M1134">
            <v>2398000</v>
          </cell>
          <cell r="N1134">
            <v>-2398000</v>
          </cell>
          <cell r="O1134">
            <v>0</v>
          </cell>
        </row>
        <row r="1135">
          <cell r="M1135">
            <v>107257090</v>
          </cell>
          <cell r="N1135">
            <v>-50000000</v>
          </cell>
          <cell r="O1135">
            <v>57257090</v>
          </cell>
        </row>
        <row r="1136">
          <cell r="M1136">
            <v>13530061</v>
          </cell>
          <cell r="N1136">
            <v>-13530061</v>
          </cell>
          <cell r="O1136">
            <v>0</v>
          </cell>
        </row>
        <row r="1137">
          <cell r="M1137">
            <v>15042000</v>
          </cell>
          <cell r="N1137">
            <v>-15042000</v>
          </cell>
          <cell r="O1137">
            <v>0</v>
          </cell>
        </row>
        <row r="1138">
          <cell r="M1138">
            <v>6147600</v>
          </cell>
          <cell r="N1138">
            <v>-6147600</v>
          </cell>
          <cell r="O1138">
            <v>0</v>
          </cell>
        </row>
        <row r="1139">
          <cell r="M1139">
            <v>1621920</v>
          </cell>
          <cell r="N1139">
            <v>-1621920</v>
          </cell>
          <cell r="O1139">
            <v>0</v>
          </cell>
        </row>
        <row r="1140">
          <cell r="M1140">
            <v>63198000</v>
          </cell>
          <cell r="N1140">
            <v>-63198000</v>
          </cell>
          <cell r="O1140">
            <v>0</v>
          </cell>
        </row>
        <row r="1141">
          <cell r="M1141">
            <v>1493780</v>
          </cell>
          <cell r="N1141">
            <v>-1493780</v>
          </cell>
          <cell r="O1141">
            <v>0</v>
          </cell>
        </row>
        <row r="1142">
          <cell r="M1142">
            <v>18137600</v>
          </cell>
          <cell r="N1142">
            <v>-18137600</v>
          </cell>
          <cell r="O1142">
            <v>0</v>
          </cell>
        </row>
        <row r="1143">
          <cell r="M1143">
            <v>1086250</v>
          </cell>
          <cell r="N1143">
            <v>-1086250</v>
          </cell>
          <cell r="O1143">
            <v>0</v>
          </cell>
        </row>
        <row r="1144">
          <cell r="M1144">
            <v>2507000</v>
          </cell>
          <cell r="N1144">
            <v>-2507000</v>
          </cell>
          <cell r="O1144">
            <v>0</v>
          </cell>
        </row>
        <row r="1145">
          <cell r="M1145">
            <v>114450000</v>
          </cell>
          <cell r="N1145">
            <v>-114450000</v>
          </cell>
          <cell r="O1145">
            <v>0</v>
          </cell>
        </row>
        <row r="1146">
          <cell r="M1146">
            <v>2790000</v>
          </cell>
          <cell r="N1146">
            <v>-2790000</v>
          </cell>
          <cell r="O1146">
            <v>0</v>
          </cell>
        </row>
        <row r="1147">
          <cell r="M1147">
            <v>250000</v>
          </cell>
          <cell r="N1147">
            <v>-250000</v>
          </cell>
          <cell r="O1147">
            <v>0</v>
          </cell>
        </row>
        <row r="1148">
          <cell r="M1148">
            <v>49000000</v>
          </cell>
          <cell r="N1148">
            <v>-49000000</v>
          </cell>
          <cell r="O1148">
            <v>0</v>
          </cell>
        </row>
        <row r="1149">
          <cell r="M1149">
            <v>9378558</v>
          </cell>
          <cell r="N1149">
            <v>-9378558</v>
          </cell>
          <cell r="O1149">
            <v>0</v>
          </cell>
        </row>
        <row r="1150">
          <cell r="M1150">
            <v>4687000</v>
          </cell>
          <cell r="N1150">
            <v>-4687000</v>
          </cell>
          <cell r="O1150">
            <v>0</v>
          </cell>
        </row>
        <row r="1151">
          <cell r="M1151">
            <v>3400800</v>
          </cell>
          <cell r="N1151">
            <v>-3400800</v>
          </cell>
          <cell r="O1151">
            <v>0</v>
          </cell>
        </row>
        <row r="1152">
          <cell r="M1152">
            <v>17701000</v>
          </cell>
          <cell r="N1152">
            <v>-17701000</v>
          </cell>
          <cell r="O1152">
            <v>0</v>
          </cell>
        </row>
        <row r="1153">
          <cell r="M1153">
            <v>10345606</v>
          </cell>
          <cell r="N1153">
            <v>-7332300</v>
          </cell>
          <cell r="O1153">
            <v>3013306</v>
          </cell>
        </row>
        <row r="1154">
          <cell r="M1154">
            <v>3572475</v>
          </cell>
          <cell r="N1154">
            <v>-3572475</v>
          </cell>
          <cell r="O1154">
            <v>0</v>
          </cell>
        </row>
        <row r="1155">
          <cell r="M1155">
            <v>2005600</v>
          </cell>
          <cell r="N1155">
            <v>-2005600</v>
          </cell>
          <cell r="O1155">
            <v>0</v>
          </cell>
        </row>
        <row r="1156">
          <cell r="M1156">
            <v>5453979</v>
          </cell>
          <cell r="N1156">
            <v>-5453979</v>
          </cell>
          <cell r="O1156">
            <v>0</v>
          </cell>
        </row>
        <row r="1157">
          <cell r="M1157">
            <v>7115956</v>
          </cell>
          <cell r="N1157">
            <v>-7115956</v>
          </cell>
          <cell r="O1157">
            <v>0</v>
          </cell>
        </row>
        <row r="1158">
          <cell r="M1158">
            <v>5070000</v>
          </cell>
          <cell r="N1158">
            <v>-5070000</v>
          </cell>
          <cell r="O1158">
            <v>0</v>
          </cell>
        </row>
        <row r="1159">
          <cell r="M1159">
            <v>34664400</v>
          </cell>
          <cell r="N1159">
            <v>-34664400</v>
          </cell>
          <cell r="O1159">
            <v>0</v>
          </cell>
        </row>
        <row r="1160">
          <cell r="M1160">
            <v>2000000</v>
          </cell>
          <cell r="N1160">
            <v>-2000000</v>
          </cell>
          <cell r="O1160">
            <v>0</v>
          </cell>
        </row>
        <row r="1161">
          <cell r="M1161">
            <v>1099047000</v>
          </cell>
          <cell r="N1161">
            <v>-44472000</v>
          </cell>
          <cell r="O1161">
            <v>1054575000</v>
          </cell>
        </row>
        <row r="1162">
          <cell r="M1162">
            <v>76300000</v>
          </cell>
          <cell r="N1162">
            <v>-76300000</v>
          </cell>
          <cell r="O1162">
            <v>0</v>
          </cell>
        </row>
        <row r="1163">
          <cell r="M1163">
            <v>22040617</v>
          </cell>
          <cell r="N1163">
            <v>-22040617</v>
          </cell>
          <cell r="O1163">
            <v>0</v>
          </cell>
        </row>
        <row r="1164">
          <cell r="M1164">
            <v>11260027</v>
          </cell>
          <cell r="N1164">
            <v>-11260027</v>
          </cell>
          <cell r="O1164">
            <v>0</v>
          </cell>
        </row>
        <row r="1165">
          <cell r="M1165">
            <v>1648516</v>
          </cell>
          <cell r="N1165">
            <v>-1648516</v>
          </cell>
          <cell r="O1165">
            <v>0</v>
          </cell>
        </row>
        <row r="1166">
          <cell r="M1166">
            <v>4890000</v>
          </cell>
          <cell r="N1166">
            <v>-4890000</v>
          </cell>
          <cell r="O1166">
            <v>0</v>
          </cell>
        </row>
        <row r="1167">
          <cell r="M1167">
            <v>4815000</v>
          </cell>
          <cell r="N1167">
            <v>-4815000</v>
          </cell>
          <cell r="O1167">
            <v>0</v>
          </cell>
        </row>
        <row r="1168">
          <cell r="M1168">
            <v>14170000</v>
          </cell>
          <cell r="N1168">
            <v>-13780000</v>
          </cell>
          <cell r="O1168">
            <v>390000</v>
          </cell>
        </row>
        <row r="1169">
          <cell r="M1169">
            <v>3230760</v>
          </cell>
          <cell r="N1169">
            <v>-3230760</v>
          </cell>
          <cell r="O1169">
            <v>0</v>
          </cell>
        </row>
        <row r="1170">
          <cell r="M1170">
            <v>3251606</v>
          </cell>
          <cell r="N1170">
            <v>-3251606</v>
          </cell>
          <cell r="O1170">
            <v>0</v>
          </cell>
        </row>
        <row r="1171">
          <cell r="M1171">
            <v>23250790</v>
          </cell>
          <cell r="N1171">
            <v>-23250790</v>
          </cell>
          <cell r="O1171">
            <v>0</v>
          </cell>
        </row>
        <row r="1172">
          <cell r="M1172">
            <v>7320000</v>
          </cell>
          <cell r="N1172">
            <v>-7320000</v>
          </cell>
          <cell r="O1172">
            <v>0</v>
          </cell>
        </row>
        <row r="1173">
          <cell r="M1173">
            <v>2812200</v>
          </cell>
          <cell r="N1173">
            <v>-2812200</v>
          </cell>
          <cell r="O1173">
            <v>0</v>
          </cell>
        </row>
        <row r="1174">
          <cell r="M1174">
            <v>3646000</v>
          </cell>
          <cell r="N1174">
            <v>-3646000</v>
          </cell>
          <cell r="O1174">
            <v>0</v>
          </cell>
        </row>
        <row r="1175">
          <cell r="M1175">
            <v>4430905</v>
          </cell>
          <cell r="N1175">
            <v>-4430905</v>
          </cell>
          <cell r="O1175">
            <v>0</v>
          </cell>
        </row>
        <row r="1176">
          <cell r="M1176">
            <v>7889993</v>
          </cell>
          <cell r="N1176">
            <v>-7889993</v>
          </cell>
          <cell r="O1176">
            <v>0</v>
          </cell>
        </row>
        <row r="1177">
          <cell r="M1177">
            <v>568500</v>
          </cell>
          <cell r="N1177">
            <v>-568500</v>
          </cell>
          <cell r="O1177">
            <v>0</v>
          </cell>
        </row>
        <row r="1178">
          <cell r="M1178">
            <v>4811000</v>
          </cell>
          <cell r="N1178">
            <v>-4811000</v>
          </cell>
          <cell r="O1178">
            <v>0</v>
          </cell>
        </row>
        <row r="1179">
          <cell r="M1179">
            <v>9437134</v>
          </cell>
          <cell r="N1179">
            <v>-9437134</v>
          </cell>
          <cell r="O1179">
            <v>0</v>
          </cell>
        </row>
        <row r="1180">
          <cell r="M1180">
            <v>12413574</v>
          </cell>
          <cell r="N1180">
            <v>-12413574</v>
          </cell>
          <cell r="O1180">
            <v>0</v>
          </cell>
        </row>
        <row r="1181">
          <cell r="M1181">
            <v>59950000</v>
          </cell>
          <cell r="N1181">
            <v>-59950000</v>
          </cell>
          <cell r="O1181">
            <v>0</v>
          </cell>
        </row>
        <row r="1182">
          <cell r="M1182">
            <v>9156000</v>
          </cell>
          <cell r="N1182">
            <v>-9156000</v>
          </cell>
          <cell r="O1182">
            <v>0</v>
          </cell>
        </row>
        <row r="1183">
          <cell r="M1183">
            <v>3550000</v>
          </cell>
          <cell r="N1183">
            <v>-3550000</v>
          </cell>
          <cell r="O1183">
            <v>0</v>
          </cell>
        </row>
        <row r="1184">
          <cell r="M1184">
            <v>17259714</v>
          </cell>
          <cell r="N1184">
            <v>-17259714</v>
          </cell>
          <cell r="O1184">
            <v>0</v>
          </cell>
        </row>
        <row r="1185">
          <cell r="M1185">
            <v>10464000</v>
          </cell>
          <cell r="N1185">
            <v>-10464000</v>
          </cell>
          <cell r="O1185">
            <v>0</v>
          </cell>
        </row>
        <row r="1186">
          <cell r="M1186">
            <v>21342500</v>
          </cell>
          <cell r="N1186">
            <v>-21342500</v>
          </cell>
          <cell r="O1186">
            <v>0</v>
          </cell>
        </row>
        <row r="1187">
          <cell r="M1187">
            <v>8071722</v>
          </cell>
          <cell r="N1187">
            <v>-8071722</v>
          </cell>
          <cell r="O1187">
            <v>0</v>
          </cell>
        </row>
        <row r="1188">
          <cell r="M1188">
            <v>1377000</v>
          </cell>
          <cell r="N1188">
            <v>-1377000</v>
          </cell>
          <cell r="O1188">
            <v>0</v>
          </cell>
        </row>
        <row r="1189">
          <cell r="M1189">
            <v>258330000</v>
          </cell>
          <cell r="N1189">
            <v>-258330000</v>
          </cell>
          <cell r="O1189">
            <v>0</v>
          </cell>
        </row>
        <row r="1190">
          <cell r="M1190">
            <v>3243840</v>
          </cell>
          <cell r="N1190">
            <v>-3243840</v>
          </cell>
          <cell r="O1190">
            <v>0</v>
          </cell>
        </row>
        <row r="1191">
          <cell r="M1191">
            <v>27699625</v>
          </cell>
          <cell r="N1191">
            <v>-27699625</v>
          </cell>
          <cell r="O1191">
            <v>0</v>
          </cell>
        </row>
        <row r="1192">
          <cell r="M1192">
            <v>1540000</v>
          </cell>
          <cell r="N1192">
            <v>-1540000</v>
          </cell>
          <cell r="O1192">
            <v>0</v>
          </cell>
        </row>
        <row r="1193">
          <cell r="M1193">
            <v>9315064</v>
          </cell>
          <cell r="N1193">
            <v>-9315064</v>
          </cell>
          <cell r="O1193">
            <v>0</v>
          </cell>
        </row>
        <row r="1194">
          <cell r="M1194">
            <v>1615000</v>
          </cell>
          <cell r="N1194">
            <v>-1615000</v>
          </cell>
          <cell r="O1194">
            <v>0</v>
          </cell>
        </row>
        <row r="1195">
          <cell r="M1195">
            <v>27767968</v>
          </cell>
          <cell r="N1195">
            <v>-27767968</v>
          </cell>
          <cell r="O1195">
            <v>0</v>
          </cell>
        </row>
        <row r="1196">
          <cell r="M1196">
            <v>1905320</v>
          </cell>
          <cell r="N1196">
            <v>-1905320</v>
          </cell>
          <cell r="O1196">
            <v>0</v>
          </cell>
        </row>
        <row r="1197">
          <cell r="M1197">
            <v>3899693</v>
          </cell>
          <cell r="N1197">
            <v>-3899693</v>
          </cell>
          <cell r="O1197">
            <v>0</v>
          </cell>
        </row>
        <row r="1198">
          <cell r="M1198">
            <v>225000</v>
          </cell>
          <cell r="N1198">
            <v>-225000</v>
          </cell>
          <cell r="O1198">
            <v>0</v>
          </cell>
        </row>
        <row r="1199">
          <cell r="M1199">
            <v>6976000</v>
          </cell>
          <cell r="N1199">
            <v>-6976000</v>
          </cell>
          <cell r="O1199">
            <v>0</v>
          </cell>
        </row>
        <row r="1200">
          <cell r="M1200">
            <v>218000</v>
          </cell>
          <cell r="N1200">
            <v>-218000</v>
          </cell>
          <cell r="O1200">
            <v>0</v>
          </cell>
        </row>
        <row r="1201">
          <cell r="M1201">
            <v>52600296</v>
          </cell>
          <cell r="N1201">
            <v>-52600296</v>
          </cell>
          <cell r="O1201">
            <v>0</v>
          </cell>
        </row>
        <row r="1202">
          <cell r="M1202">
            <v>28000000</v>
          </cell>
          <cell r="N1202">
            <v>-28000000</v>
          </cell>
          <cell r="O1202">
            <v>0</v>
          </cell>
        </row>
        <row r="1203">
          <cell r="M1203">
            <v>3987220</v>
          </cell>
          <cell r="N1203">
            <v>-3987220</v>
          </cell>
          <cell r="O1203">
            <v>0</v>
          </cell>
        </row>
        <row r="1204">
          <cell r="M1204">
            <v>4496250</v>
          </cell>
          <cell r="N1204">
            <v>-4496250</v>
          </cell>
          <cell r="O1204">
            <v>0</v>
          </cell>
        </row>
        <row r="1205">
          <cell r="M1205">
            <v>13870000</v>
          </cell>
          <cell r="N1205">
            <v>-13870000</v>
          </cell>
          <cell r="O1205">
            <v>0</v>
          </cell>
        </row>
        <row r="1206">
          <cell r="M1206">
            <v>1013700</v>
          </cell>
          <cell r="N1206">
            <v>-1013700</v>
          </cell>
          <cell r="O1206">
            <v>0</v>
          </cell>
        </row>
        <row r="1207">
          <cell r="M1207">
            <v>4940975</v>
          </cell>
          <cell r="N1207">
            <v>-4940975</v>
          </cell>
          <cell r="O1207">
            <v>0</v>
          </cell>
        </row>
        <row r="1208">
          <cell r="M1208">
            <v>5057600</v>
          </cell>
          <cell r="N1208">
            <v>-5057600</v>
          </cell>
          <cell r="O1208">
            <v>0</v>
          </cell>
        </row>
        <row r="1209">
          <cell r="M1209">
            <v>65400000</v>
          </cell>
          <cell r="N1209">
            <v>-65400000</v>
          </cell>
          <cell r="O1209">
            <v>0</v>
          </cell>
        </row>
        <row r="1210">
          <cell r="M1210">
            <v>7236592</v>
          </cell>
          <cell r="N1210">
            <v>-7236592</v>
          </cell>
          <cell r="O1210">
            <v>0</v>
          </cell>
        </row>
        <row r="1211">
          <cell r="M1211">
            <v>10137000</v>
          </cell>
          <cell r="N1211">
            <v>-10137000</v>
          </cell>
          <cell r="O1211">
            <v>0</v>
          </cell>
        </row>
        <row r="1212">
          <cell r="M1212">
            <v>3373660</v>
          </cell>
          <cell r="N1212">
            <v>-3373660</v>
          </cell>
          <cell r="O1212">
            <v>0</v>
          </cell>
        </row>
        <row r="1213">
          <cell r="M1213">
            <v>787307</v>
          </cell>
          <cell r="N1213">
            <v>-787307</v>
          </cell>
          <cell r="O1213">
            <v>0</v>
          </cell>
        </row>
        <row r="1214">
          <cell r="M1214">
            <v>3065080</v>
          </cell>
          <cell r="N1214">
            <v>-3065080</v>
          </cell>
          <cell r="O1214">
            <v>0</v>
          </cell>
        </row>
        <row r="1215">
          <cell r="M1215">
            <v>2000000</v>
          </cell>
          <cell r="N1215">
            <v>-2000000</v>
          </cell>
          <cell r="O1215">
            <v>0</v>
          </cell>
        </row>
        <row r="1216">
          <cell r="M1216">
            <v>516006</v>
          </cell>
          <cell r="N1216">
            <v>-516006</v>
          </cell>
          <cell r="O1216">
            <v>0</v>
          </cell>
        </row>
        <row r="1217">
          <cell r="M1217">
            <v>70768250</v>
          </cell>
          <cell r="N1217">
            <v>-68820500</v>
          </cell>
          <cell r="O1217">
            <v>1947750</v>
          </cell>
        </row>
        <row r="1218">
          <cell r="M1218">
            <v>190000</v>
          </cell>
          <cell r="N1218">
            <v>-190000</v>
          </cell>
          <cell r="O1218">
            <v>0</v>
          </cell>
        </row>
        <row r="1219">
          <cell r="M1219">
            <v>9810000</v>
          </cell>
          <cell r="N1219">
            <v>-9810000</v>
          </cell>
          <cell r="O1219">
            <v>0</v>
          </cell>
        </row>
        <row r="1220">
          <cell r="M1220">
            <v>2360940</v>
          </cell>
          <cell r="N1220">
            <v>-2360940</v>
          </cell>
          <cell r="O1220">
            <v>0</v>
          </cell>
        </row>
        <row r="1221">
          <cell r="M1221">
            <v>25815015</v>
          </cell>
          <cell r="N1221">
            <v>-25815015</v>
          </cell>
          <cell r="O1221">
            <v>0</v>
          </cell>
        </row>
        <row r="1222">
          <cell r="M1222">
            <v>2507000</v>
          </cell>
          <cell r="N1222">
            <v>-2507000</v>
          </cell>
          <cell r="O1222">
            <v>0</v>
          </cell>
        </row>
        <row r="1223">
          <cell r="M1223">
            <v>5177500</v>
          </cell>
          <cell r="N1223">
            <v>-5177500</v>
          </cell>
          <cell r="O1223">
            <v>0</v>
          </cell>
        </row>
        <row r="1224">
          <cell r="M1224">
            <v>2005600</v>
          </cell>
          <cell r="N1224">
            <v>-2005600</v>
          </cell>
          <cell r="O1224">
            <v>0</v>
          </cell>
        </row>
        <row r="1225">
          <cell r="M1225">
            <v>436872000</v>
          </cell>
          <cell r="N1225">
            <v>-107583000</v>
          </cell>
          <cell r="O1225">
            <v>329289000</v>
          </cell>
        </row>
        <row r="1226">
          <cell r="M1226">
            <v>381500000</v>
          </cell>
          <cell r="N1226">
            <v>-100000000</v>
          </cell>
          <cell r="O1226">
            <v>281500000</v>
          </cell>
        </row>
        <row r="1227">
          <cell r="M1227">
            <v>85423300</v>
          </cell>
          <cell r="N1227">
            <v>0</v>
          </cell>
          <cell r="O1227">
            <v>85423300</v>
          </cell>
        </row>
        <row r="1228">
          <cell r="M1228">
            <v>43491000</v>
          </cell>
          <cell r="N1228">
            <v>-43491000</v>
          </cell>
          <cell r="O1228">
            <v>0</v>
          </cell>
        </row>
        <row r="1229">
          <cell r="M1229">
            <v>4214485</v>
          </cell>
          <cell r="N1229">
            <v>-4214485</v>
          </cell>
          <cell r="O1229">
            <v>0</v>
          </cell>
        </row>
        <row r="1230">
          <cell r="M1230">
            <v>95971230</v>
          </cell>
          <cell r="N1230">
            <v>-95971230</v>
          </cell>
          <cell r="O1230">
            <v>0</v>
          </cell>
        </row>
        <row r="1231">
          <cell r="M1231">
            <v>1128150000</v>
          </cell>
          <cell r="N1231">
            <v>-1128150000</v>
          </cell>
          <cell r="O1231">
            <v>0</v>
          </cell>
        </row>
        <row r="1232">
          <cell r="M1232">
            <v>35681560</v>
          </cell>
          <cell r="N1232">
            <v>-35681560</v>
          </cell>
          <cell r="O1232">
            <v>0</v>
          </cell>
        </row>
        <row r="1233">
          <cell r="M1233">
            <v>4380165</v>
          </cell>
          <cell r="N1233">
            <v>-4380165</v>
          </cell>
          <cell r="O1233">
            <v>0</v>
          </cell>
        </row>
        <row r="1234">
          <cell r="M1234">
            <v>2289000</v>
          </cell>
          <cell r="N1234">
            <v>-2289000</v>
          </cell>
          <cell r="O1234">
            <v>0</v>
          </cell>
        </row>
        <row r="1235">
          <cell r="M1235">
            <v>2720640</v>
          </cell>
          <cell r="N1235">
            <v>-2720640</v>
          </cell>
          <cell r="O1235">
            <v>0</v>
          </cell>
        </row>
        <row r="1236">
          <cell r="M1236">
            <v>6213000</v>
          </cell>
          <cell r="N1236">
            <v>-6213000</v>
          </cell>
          <cell r="O1236">
            <v>0</v>
          </cell>
        </row>
        <row r="1237">
          <cell r="M1237">
            <v>348800000</v>
          </cell>
          <cell r="N1237">
            <v>0</v>
          </cell>
          <cell r="O1237">
            <v>348800000</v>
          </cell>
        </row>
        <row r="1238">
          <cell r="M1238">
            <v>60168000</v>
          </cell>
          <cell r="N1238">
            <v>-60168000</v>
          </cell>
          <cell r="O1238">
            <v>0</v>
          </cell>
        </row>
        <row r="1239">
          <cell r="M1239">
            <v>6859365</v>
          </cell>
          <cell r="N1239">
            <v>-6859365</v>
          </cell>
          <cell r="O1239">
            <v>0</v>
          </cell>
        </row>
        <row r="1240">
          <cell r="M1240">
            <v>37278000</v>
          </cell>
          <cell r="N1240">
            <v>-37278000</v>
          </cell>
          <cell r="O1240">
            <v>0</v>
          </cell>
        </row>
        <row r="1241">
          <cell r="M1241">
            <v>3760000</v>
          </cell>
          <cell r="N1241">
            <v>-3760000</v>
          </cell>
          <cell r="O1241">
            <v>0</v>
          </cell>
        </row>
        <row r="1242">
          <cell r="M1242">
            <v>2180000</v>
          </cell>
          <cell r="N1242">
            <v>-2180000</v>
          </cell>
          <cell r="O1242">
            <v>0</v>
          </cell>
        </row>
        <row r="1243">
          <cell r="M1243">
            <v>11000000</v>
          </cell>
          <cell r="N1243">
            <v>-11000000</v>
          </cell>
          <cell r="O1243">
            <v>0</v>
          </cell>
        </row>
        <row r="1244">
          <cell r="M1244">
            <v>50000</v>
          </cell>
          <cell r="N1244">
            <v>-50000</v>
          </cell>
          <cell r="O1244">
            <v>0</v>
          </cell>
        </row>
        <row r="1245">
          <cell r="M1245">
            <v>5014000</v>
          </cell>
          <cell r="N1245">
            <v>-5014000</v>
          </cell>
          <cell r="O1245">
            <v>0</v>
          </cell>
        </row>
        <row r="1246">
          <cell r="M1246">
            <v>589366</v>
          </cell>
          <cell r="N1246">
            <v>-589366</v>
          </cell>
          <cell r="O1246">
            <v>0</v>
          </cell>
        </row>
        <row r="1247">
          <cell r="M1247">
            <v>7290000</v>
          </cell>
          <cell r="N1247">
            <v>-7290000</v>
          </cell>
          <cell r="O1247">
            <v>0</v>
          </cell>
        </row>
        <row r="1248">
          <cell r="M1248">
            <v>3070000</v>
          </cell>
          <cell r="N1248">
            <v>-3070000</v>
          </cell>
          <cell r="O1248">
            <v>0</v>
          </cell>
        </row>
        <row r="1249">
          <cell r="M1249">
            <v>545431160</v>
          </cell>
          <cell r="N1249">
            <v>-545431160</v>
          </cell>
          <cell r="O1249">
            <v>0</v>
          </cell>
        </row>
        <row r="1250">
          <cell r="M1250">
            <v>29430000</v>
          </cell>
          <cell r="N1250">
            <v>-29430000</v>
          </cell>
          <cell r="O1250">
            <v>0</v>
          </cell>
        </row>
        <row r="1251">
          <cell r="M1251">
            <v>39076500</v>
          </cell>
          <cell r="N1251">
            <v>-39076500</v>
          </cell>
          <cell r="O1251">
            <v>0</v>
          </cell>
        </row>
        <row r="1252">
          <cell r="M1252">
            <v>436000</v>
          </cell>
          <cell r="N1252">
            <v>-436000</v>
          </cell>
          <cell r="O1252">
            <v>0</v>
          </cell>
        </row>
        <row r="1253">
          <cell r="M1253">
            <v>2667000</v>
          </cell>
          <cell r="N1253">
            <v>-2667000</v>
          </cell>
          <cell r="O1253">
            <v>0</v>
          </cell>
        </row>
        <row r="1254">
          <cell r="M1254">
            <v>59950000</v>
          </cell>
          <cell r="N1254">
            <v>-59950000</v>
          </cell>
          <cell r="O1254">
            <v>0</v>
          </cell>
        </row>
        <row r="1255">
          <cell r="M1255">
            <v>24500000</v>
          </cell>
          <cell r="N1255">
            <v>-24500000</v>
          </cell>
          <cell r="O1255">
            <v>0</v>
          </cell>
        </row>
        <row r="1256">
          <cell r="M1256">
            <v>741200</v>
          </cell>
          <cell r="N1256">
            <v>-741200</v>
          </cell>
          <cell r="O1256">
            <v>0</v>
          </cell>
        </row>
        <row r="1257">
          <cell r="M1257">
            <v>36297000</v>
          </cell>
          <cell r="N1257">
            <v>0</v>
          </cell>
          <cell r="O1257">
            <v>36297000</v>
          </cell>
        </row>
        <row r="1258">
          <cell r="M1258">
            <v>550215105</v>
          </cell>
          <cell r="N1258">
            <v>-550215105</v>
          </cell>
          <cell r="O1258">
            <v>0</v>
          </cell>
        </row>
        <row r="1259">
          <cell r="M1259">
            <v>3082000</v>
          </cell>
          <cell r="N1259">
            <v>-3082000</v>
          </cell>
          <cell r="O1259">
            <v>0</v>
          </cell>
        </row>
        <row r="1260">
          <cell r="M1260">
            <v>145013600</v>
          </cell>
          <cell r="N1260">
            <v>-145013600</v>
          </cell>
          <cell r="O1260">
            <v>0</v>
          </cell>
        </row>
        <row r="1261">
          <cell r="M1261">
            <v>3243840</v>
          </cell>
          <cell r="N1261">
            <v>-3243840</v>
          </cell>
          <cell r="O1261">
            <v>0</v>
          </cell>
        </row>
        <row r="1262">
          <cell r="M1262">
            <v>2005600</v>
          </cell>
          <cell r="N1262">
            <v>-2000000</v>
          </cell>
          <cell r="O1262">
            <v>5600</v>
          </cell>
        </row>
        <row r="1263">
          <cell r="M1263">
            <v>131916160</v>
          </cell>
          <cell r="N1263">
            <v>-131916160</v>
          </cell>
          <cell r="O1263">
            <v>0</v>
          </cell>
        </row>
        <row r="1264">
          <cell r="M1264">
            <v>5313750</v>
          </cell>
          <cell r="N1264">
            <v>-5313750</v>
          </cell>
          <cell r="O1264">
            <v>0</v>
          </cell>
        </row>
        <row r="1265">
          <cell r="M1265">
            <v>6016000</v>
          </cell>
          <cell r="N1265">
            <v>-6016000</v>
          </cell>
          <cell r="O1265">
            <v>0</v>
          </cell>
        </row>
        <row r="1266">
          <cell r="M1266">
            <v>5470850</v>
          </cell>
          <cell r="N1266">
            <v>-5470850</v>
          </cell>
          <cell r="O1266">
            <v>0</v>
          </cell>
        </row>
        <row r="1267">
          <cell r="M1267">
            <v>13352500</v>
          </cell>
          <cell r="N1267">
            <v>-13352500</v>
          </cell>
          <cell r="O1267">
            <v>0</v>
          </cell>
        </row>
        <row r="1268">
          <cell r="M1268">
            <v>10725600</v>
          </cell>
          <cell r="N1268">
            <v>0</v>
          </cell>
          <cell r="O1268">
            <v>10725600</v>
          </cell>
        </row>
        <row r="1269">
          <cell r="M1269">
            <v>700824378</v>
          </cell>
          <cell r="N1269">
            <v>0</v>
          </cell>
          <cell r="O1269">
            <v>700824378</v>
          </cell>
        </row>
        <row r="1270">
          <cell r="M1270">
            <v>14170000</v>
          </cell>
          <cell r="N1270">
            <v>0</v>
          </cell>
          <cell r="O1270">
            <v>14170000</v>
          </cell>
        </row>
        <row r="1271">
          <cell r="M1271">
            <v>3008400</v>
          </cell>
          <cell r="N1271">
            <v>0</v>
          </cell>
          <cell r="O1271">
            <v>3008400</v>
          </cell>
        </row>
        <row r="1272">
          <cell r="L1272">
            <v>1374650116</v>
          </cell>
          <cell r="M1272">
            <v>5063016467</v>
          </cell>
          <cell r="N1272">
            <v>-6360393535</v>
          </cell>
          <cell r="O1272">
            <v>77273048</v>
          </cell>
        </row>
        <row r="1273">
          <cell r="L1273">
            <v>1291128341</v>
          </cell>
          <cell r="M1273">
            <v>0</v>
          </cell>
          <cell r="N1273">
            <v>-1276856854</v>
          </cell>
          <cell r="O1273">
            <v>14271487</v>
          </cell>
        </row>
        <row r="1274">
          <cell r="L1274">
            <v>407452055</v>
          </cell>
          <cell r="M1274">
            <v>173333333</v>
          </cell>
          <cell r="N1274">
            <v>-407452055</v>
          </cell>
          <cell r="O1274">
            <v>173333333</v>
          </cell>
        </row>
        <row r="1275">
          <cell r="M1275">
            <v>1833611721</v>
          </cell>
          <cell r="N1275">
            <v>0</v>
          </cell>
          <cell r="O1275">
            <v>1833611721</v>
          </cell>
        </row>
        <row r="1276">
          <cell r="M1276">
            <v>54385668</v>
          </cell>
          <cell r="N1276">
            <v>0</v>
          </cell>
          <cell r="O1276">
            <v>54385668</v>
          </cell>
        </row>
        <row r="1277">
          <cell r="L1277">
            <v>958500000</v>
          </cell>
          <cell r="M1277">
            <v>6334360000</v>
          </cell>
          <cell r="N1277">
            <v>0</v>
          </cell>
          <cell r="O1277">
            <v>7292860000</v>
          </cell>
        </row>
        <row r="1278">
          <cell r="L1278">
            <v>915968780</v>
          </cell>
          <cell r="M1278">
            <v>2830437419</v>
          </cell>
          <cell r="N1278">
            <v>-3746406199</v>
          </cell>
          <cell r="O1278">
            <v>0</v>
          </cell>
        </row>
        <row r="1279">
          <cell r="L1279">
            <v>742441950</v>
          </cell>
          <cell r="M1279">
            <v>140457061</v>
          </cell>
          <cell r="N1279">
            <v>0</v>
          </cell>
          <cell r="O1279">
            <v>882899011</v>
          </cell>
        </row>
        <row r="1280">
          <cell r="L1280">
            <v>627551472</v>
          </cell>
          <cell r="M1280">
            <v>35100000</v>
          </cell>
          <cell r="N1280">
            <v>0</v>
          </cell>
          <cell r="O1280">
            <v>662651472</v>
          </cell>
        </row>
        <row r="1281">
          <cell r="M1281">
            <v>1035000</v>
          </cell>
          <cell r="N1281">
            <v>0</v>
          </cell>
          <cell r="O1281">
            <v>1035000</v>
          </cell>
        </row>
        <row r="1282">
          <cell r="L1282">
            <v>548945504</v>
          </cell>
          <cell r="M1282">
            <v>0</v>
          </cell>
          <cell r="N1282">
            <v>-548945504</v>
          </cell>
          <cell r="O1282">
            <v>0</v>
          </cell>
        </row>
        <row r="1283">
          <cell r="L1283">
            <v>317361383</v>
          </cell>
          <cell r="M1283">
            <v>0</v>
          </cell>
          <cell r="N1283">
            <v>-317361383</v>
          </cell>
          <cell r="O1283">
            <v>0</v>
          </cell>
        </row>
        <row r="1284">
          <cell r="L1284">
            <v>3160000</v>
          </cell>
          <cell r="M1284">
            <v>0</v>
          </cell>
          <cell r="N1284">
            <v>-3160000</v>
          </cell>
          <cell r="O1284">
            <v>0</v>
          </cell>
        </row>
        <row r="1285">
          <cell r="L1285">
            <v>82055726</v>
          </cell>
          <cell r="M1285">
            <v>90886990</v>
          </cell>
          <cell r="N1285">
            <v>-82055726</v>
          </cell>
          <cell r="O1285">
            <v>90886990</v>
          </cell>
        </row>
        <row r="1286">
          <cell r="L1286">
            <v>56000000</v>
          </cell>
          <cell r="M1286">
            <v>0</v>
          </cell>
          <cell r="N1286">
            <v>-56000000</v>
          </cell>
          <cell r="O1286">
            <v>0</v>
          </cell>
        </row>
        <row r="1287">
          <cell r="M1287">
            <v>195463917</v>
          </cell>
          <cell r="N1287">
            <v>-195463917</v>
          </cell>
          <cell r="O1287">
            <v>0</v>
          </cell>
        </row>
        <row r="1288">
          <cell r="M1288">
            <v>304054978</v>
          </cell>
          <cell r="N1288">
            <v>-304054978</v>
          </cell>
          <cell r="O1288">
            <v>0</v>
          </cell>
        </row>
        <row r="1289">
          <cell r="M1289">
            <v>227319582</v>
          </cell>
          <cell r="N1289">
            <v>-227319582</v>
          </cell>
          <cell r="O1289">
            <v>0</v>
          </cell>
        </row>
        <row r="1290">
          <cell r="M1290">
            <v>41466666</v>
          </cell>
          <cell r="N1290">
            <v>-41466666</v>
          </cell>
          <cell r="O1290">
            <v>0</v>
          </cell>
        </row>
        <row r="1291">
          <cell r="M1291">
            <v>16890000</v>
          </cell>
          <cell r="N1291">
            <v>0</v>
          </cell>
          <cell r="O1291">
            <v>16890000</v>
          </cell>
        </row>
        <row r="1292">
          <cell r="M1292">
            <v>121855669</v>
          </cell>
          <cell r="N1292">
            <v>-121855669</v>
          </cell>
          <cell r="O1292">
            <v>0</v>
          </cell>
        </row>
        <row r="1293">
          <cell r="M1293">
            <v>114501716</v>
          </cell>
          <cell r="N1293">
            <v>-114501716</v>
          </cell>
          <cell r="O1293">
            <v>0</v>
          </cell>
        </row>
        <row r="1294">
          <cell r="M1294">
            <v>119999999</v>
          </cell>
          <cell r="N1294">
            <v>-119999999</v>
          </cell>
          <cell r="O1294">
            <v>0</v>
          </cell>
        </row>
        <row r="1295">
          <cell r="L1295">
            <v>361750000</v>
          </cell>
          <cell r="M1295">
            <v>0</v>
          </cell>
          <cell r="N1295">
            <v>0</v>
          </cell>
          <cell r="O1295">
            <v>361750000</v>
          </cell>
        </row>
        <row r="1296">
          <cell r="L1296">
            <v>353382940</v>
          </cell>
          <cell r="M1296">
            <v>627867000</v>
          </cell>
          <cell r="N1296">
            <v>0</v>
          </cell>
          <cell r="O1296">
            <v>981249940</v>
          </cell>
        </row>
        <row r="1297">
          <cell r="L1297">
            <v>217141823</v>
          </cell>
          <cell r="M1297">
            <v>88699703282</v>
          </cell>
          <cell r="N1297">
            <v>-88008392250</v>
          </cell>
          <cell r="O1297">
            <v>908452855</v>
          </cell>
        </row>
        <row r="1298">
          <cell r="L1298">
            <v>7016938</v>
          </cell>
          <cell r="M1298">
            <v>73449021561</v>
          </cell>
          <cell r="N1298">
            <v>-73450522968</v>
          </cell>
          <cell r="O1298">
            <v>5515531</v>
          </cell>
        </row>
        <row r="1299">
          <cell r="L1299">
            <v>6490481</v>
          </cell>
          <cell r="M1299">
            <v>8088886596</v>
          </cell>
          <cell r="N1299">
            <v>-8088799997</v>
          </cell>
          <cell r="O1299">
            <v>6577080</v>
          </cell>
        </row>
        <row r="1300">
          <cell r="L1300">
            <v>5411557</v>
          </cell>
          <cell r="M1300">
            <v>24176706748</v>
          </cell>
          <cell r="N1300">
            <v>-24176116024</v>
          </cell>
          <cell r="O1300">
            <v>6002281</v>
          </cell>
        </row>
        <row r="1301">
          <cell r="L1301">
            <v>4441618</v>
          </cell>
          <cell r="M1301">
            <v>62362220280</v>
          </cell>
          <cell r="N1301">
            <v>-62357262000</v>
          </cell>
          <cell r="O1301">
            <v>9399898</v>
          </cell>
        </row>
        <row r="1302">
          <cell r="L1302">
            <v>4253998</v>
          </cell>
          <cell r="M1302">
            <v>0</v>
          </cell>
          <cell r="N1302">
            <v>0</v>
          </cell>
          <cell r="O1302">
            <v>4253998</v>
          </cell>
        </row>
        <row r="1303">
          <cell r="L1303">
            <v>3059049</v>
          </cell>
          <cell r="M1303">
            <v>29097696638</v>
          </cell>
          <cell r="N1303">
            <v>-29098369110</v>
          </cell>
          <cell r="O1303">
            <v>2386577</v>
          </cell>
        </row>
        <row r="1304">
          <cell r="L1304">
            <v>1545753</v>
          </cell>
          <cell r="M1304">
            <v>10000</v>
          </cell>
          <cell r="N1304">
            <v>-12000</v>
          </cell>
          <cell r="O1304">
            <v>1543753</v>
          </cell>
        </row>
        <row r="1305">
          <cell r="L1305">
            <v>945500</v>
          </cell>
          <cell r="M1305">
            <v>0</v>
          </cell>
          <cell r="N1305">
            <v>0</v>
          </cell>
          <cell r="O1305">
            <v>945500</v>
          </cell>
        </row>
        <row r="1306">
          <cell r="L1306">
            <v>490000</v>
          </cell>
          <cell r="M1306">
            <v>0</v>
          </cell>
          <cell r="N1306">
            <v>-61585</v>
          </cell>
          <cell r="O1306">
            <v>428415</v>
          </cell>
        </row>
        <row r="1307">
          <cell r="L1307">
            <v>480000</v>
          </cell>
          <cell r="M1307">
            <v>506693200</v>
          </cell>
          <cell r="N1307">
            <v>-504043000</v>
          </cell>
          <cell r="O1307">
            <v>3130200</v>
          </cell>
        </row>
        <row r="1308">
          <cell r="L1308">
            <v>450000</v>
          </cell>
          <cell r="M1308">
            <v>0</v>
          </cell>
          <cell r="N1308">
            <v>0</v>
          </cell>
          <cell r="O1308">
            <v>450000</v>
          </cell>
        </row>
        <row r="1309">
          <cell r="M1309">
            <v>18760265886</v>
          </cell>
          <cell r="N1309">
            <v>-17889732054</v>
          </cell>
          <cell r="O1309">
            <v>870533832</v>
          </cell>
        </row>
        <row r="1310">
          <cell r="M1310">
            <v>2674118644</v>
          </cell>
          <cell r="N1310">
            <v>-2420000000</v>
          </cell>
          <cell r="O1310">
            <v>254118644</v>
          </cell>
        </row>
        <row r="1311">
          <cell r="M1311">
            <v>19748988240</v>
          </cell>
          <cell r="N1311">
            <v>-19348988240</v>
          </cell>
          <cell r="O1311">
            <v>400000000</v>
          </cell>
        </row>
        <row r="1312">
          <cell r="L1312">
            <v>143920000</v>
          </cell>
          <cell r="M1312">
            <v>0</v>
          </cell>
          <cell r="N1312">
            <v>0</v>
          </cell>
          <cell r="O1312">
            <v>143920000</v>
          </cell>
        </row>
        <row r="1313">
          <cell r="M1313">
            <v>6379000</v>
          </cell>
          <cell r="N1313">
            <v>-6379000</v>
          </cell>
          <cell r="O1313">
            <v>0</v>
          </cell>
        </row>
        <row r="1314">
          <cell r="L1314">
            <v>81266976</v>
          </cell>
          <cell r="M1314">
            <v>482992395</v>
          </cell>
          <cell r="N1314">
            <v>-564259371</v>
          </cell>
          <cell r="O1314">
            <v>0</v>
          </cell>
        </row>
        <row r="1315">
          <cell r="M1315">
            <v>903540278</v>
          </cell>
          <cell r="N1315">
            <v>-903540278</v>
          </cell>
          <cell r="O1315">
            <v>0</v>
          </cell>
        </row>
        <row r="1316">
          <cell r="M1316">
            <v>51775000</v>
          </cell>
          <cell r="N1316">
            <v>-51775000</v>
          </cell>
          <cell r="O1316">
            <v>0</v>
          </cell>
        </row>
        <row r="1317">
          <cell r="M1317">
            <v>416424690</v>
          </cell>
          <cell r="N1317">
            <v>-416424690</v>
          </cell>
          <cell r="O1317">
            <v>0</v>
          </cell>
        </row>
        <row r="1318">
          <cell r="M1318">
            <v>6322000</v>
          </cell>
          <cell r="N1318">
            <v>-6322000</v>
          </cell>
          <cell r="O1318">
            <v>0</v>
          </cell>
        </row>
        <row r="1319">
          <cell r="M1319">
            <v>7700000</v>
          </cell>
          <cell r="N1319">
            <v>-7700000</v>
          </cell>
          <cell r="O1319">
            <v>0</v>
          </cell>
        </row>
        <row r="1320">
          <cell r="M1320">
            <v>50000000</v>
          </cell>
          <cell r="N1320">
            <v>-50000000</v>
          </cell>
          <cell r="O1320">
            <v>0</v>
          </cell>
        </row>
        <row r="1321">
          <cell r="M1321">
            <v>895020000</v>
          </cell>
          <cell r="N1321">
            <v>-895020000</v>
          </cell>
          <cell r="O1321">
            <v>0</v>
          </cell>
        </row>
        <row r="1322">
          <cell r="M1322">
            <v>427000000</v>
          </cell>
          <cell r="N1322">
            <v>-427000000</v>
          </cell>
          <cell r="O1322">
            <v>0</v>
          </cell>
        </row>
        <row r="1323">
          <cell r="M1323">
            <v>67450000</v>
          </cell>
          <cell r="N1323">
            <v>-67450000</v>
          </cell>
          <cell r="O1323">
            <v>0</v>
          </cell>
        </row>
        <row r="1324">
          <cell r="M1324">
            <v>114000000</v>
          </cell>
          <cell r="N1324">
            <v>-114000000</v>
          </cell>
          <cell r="O1324">
            <v>0</v>
          </cell>
        </row>
        <row r="1325">
          <cell r="M1325">
            <v>1513041000</v>
          </cell>
          <cell r="N1325">
            <v>-1513041000</v>
          </cell>
          <cell r="O1325">
            <v>0</v>
          </cell>
        </row>
        <row r="1326">
          <cell r="M1326">
            <v>65000000</v>
          </cell>
          <cell r="N1326">
            <v>-65000000</v>
          </cell>
          <cell r="O1326">
            <v>0</v>
          </cell>
        </row>
        <row r="1327">
          <cell r="M1327">
            <v>25000000</v>
          </cell>
          <cell r="N1327">
            <v>-25000000</v>
          </cell>
          <cell r="O1327">
            <v>0</v>
          </cell>
        </row>
        <row r="1328">
          <cell r="M1328">
            <v>63560000</v>
          </cell>
          <cell r="N1328">
            <v>-63560000</v>
          </cell>
          <cell r="O1328">
            <v>0</v>
          </cell>
        </row>
        <row r="1329">
          <cell r="M1329">
            <v>35000000</v>
          </cell>
          <cell r="N1329">
            <v>-35000000</v>
          </cell>
          <cell r="O1329">
            <v>0</v>
          </cell>
        </row>
        <row r="1330">
          <cell r="M1330">
            <v>50000000</v>
          </cell>
          <cell r="N1330">
            <v>-50000000</v>
          </cell>
          <cell r="O1330">
            <v>0</v>
          </cell>
        </row>
        <row r="1331">
          <cell r="M1331">
            <v>30000000</v>
          </cell>
          <cell r="N1331">
            <v>-30000000</v>
          </cell>
          <cell r="O1331">
            <v>0</v>
          </cell>
        </row>
        <row r="1332">
          <cell r="M1332">
            <v>70000000</v>
          </cell>
          <cell r="N1332">
            <v>-70000000</v>
          </cell>
          <cell r="O1332">
            <v>0</v>
          </cell>
        </row>
        <row r="1333">
          <cell r="M1333">
            <v>24900000</v>
          </cell>
          <cell r="N1333">
            <v>-24900000</v>
          </cell>
          <cell r="O1333">
            <v>0</v>
          </cell>
        </row>
        <row r="1334">
          <cell r="M1334">
            <v>43000000</v>
          </cell>
          <cell r="N1334">
            <v>-43000000</v>
          </cell>
          <cell r="O1334">
            <v>0</v>
          </cell>
        </row>
        <row r="1335">
          <cell r="M1335">
            <v>25000000</v>
          </cell>
          <cell r="N1335">
            <v>-25000000</v>
          </cell>
          <cell r="O1335">
            <v>0</v>
          </cell>
        </row>
        <row r="1336">
          <cell r="M1336">
            <v>25000000</v>
          </cell>
          <cell r="N1336">
            <v>-25000000</v>
          </cell>
          <cell r="O1336">
            <v>0</v>
          </cell>
        </row>
        <row r="1337">
          <cell r="M1337">
            <v>209000000</v>
          </cell>
          <cell r="N1337">
            <v>-209000000</v>
          </cell>
          <cell r="O1337">
            <v>0</v>
          </cell>
        </row>
        <row r="1338">
          <cell r="M1338">
            <v>46000000</v>
          </cell>
          <cell r="N1338">
            <v>-46000000</v>
          </cell>
          <cell r="O1338">
            <v>0</v>
          </cell>
        </row>
        <row r="1339">
          <cell r="M1339">
            <v>125000000</v>
          </cell>
          <cell r="N1339">
            <v>-125000000</v>
          </cell>
          <cell r="O1339">
            <v>0</v>
          </cell>
        </row>
        <row r="1340">
          <cell r="M1340">
            <v>34900000</v>
          </cell>
          <cell r="N1340">
            <v>-34900000</v>
          </cell>
          <cell r="O1340">
            <v>0</v>
          </cell>
        </row>
        <row r="1341">
          <cell r="M1341">
            <v>50000000</v>
          </cell>
          <cell r="N1341">
            <v>-50000000</v>
          </cell>
          <cell r="O1341">
            <v>0</v>
          </cell>
        </row>
        <row r="1342">
          <cell r="M1342">
            <v>40000000</v>
          </cell>
          <cell r="N1342">
            <v>-40000000</v>
          </cell>
          <cell r="O1342">
            <v>0</v>
          </cell>
        </row>
        <row r="1343">
          <cell r="M1343">
            <v>40000000</v>
          </cell>
          <cell r="N1343">
            <v>-40000000</v>
          </cell>
          <cell r="O1343">
            <v>0</v>
          </cell>
        </row>
        <row r="1344">
          <cell r="M1344">
            <v>80000000</v>
          </cell>
          <cell r="N1344">
            <v>-80000000</v>
          </cell>
          <cell r="O1344">
            <v>0</v>
          </cell>
        </row>
        <row r="1345">
          <cell r="M1345">
            <v>21931000</v>
          </cell>
          <cell r="N1345">
            <v>-21931000</v>
          </cell>
          <cell r="O1345">
            <v>0</v>
          </cell>
        </row>
        <row r="1346">
          <cell r="M1346">
            <v>45000000</v>
          </cell>
          <cell r="N1346">
            <v>-45000000</v>
          </cell>
          <cell r="O1346">
            <v>0</v>
          </cell>
        </row>
        <row r="1347">
          <cell r="M1347">
            <v>30000000</v>
          </cell>
          <cell r="N1347">
            <v>-30000000</v>
          </cell>
          <cell r="O1347">
            <v>0</v>
          </cell>
        </row>
        <row r="1348">
          <cell r="M1348">
            <v>2102890000</v>
          </cell>
          <cell r="N1348">
            <v>-2177890000</v>
          </cell>
          <cell r="O1348">
            <v>-75000000</v>
          </cell>
        </row>
        <row r="1349">
          <cell r="M1349">
            <v>50000000</v>
          </cell>
          <cell r="N1349">
            <v>-50000000</v>
          </cell>
          <cell r="O1349">
            <v>0</v>
          </cell>
        </row>
        <row r="1350">
          <cell r="M1350">
            <v>20000000</v>
          </cell>
          <cell r="N1350">
            <v>-20000000</v>
          </cell>
          <cell r="O1350">
            <v>0</v>
          </cell>
        </row>
        <row r="1351">
          <cell r="M1351">
            <v>33590000</v>
          </cell>
          <cell r="N1351">
            <v>-33590000</v>
          </cell>
          <cell r="O1351">
            <v>0</v>
          </cell>
        </row>
        <row r="1352">
          <cell r="M1352">
            <v>10000000</v>
          </cell>
          <cell r="N1352">
            <v>-10000000</v>
          </cell>
          <cell r="O1352">
            <v>0</v>
          </cell>
        </row>
        <row r="1353">
          <cell r="M1353">
            <v>30000000</v>
          </cell>
          <cell r="N1353">
            <v>-30000000</v>
          </cell>
          <cell r="O1353">
            <v>0</v>
          </cell>
        </row>
        <row r="1354">
          <cell r="M1354">
            <v>40000000</v>
          </cell>
          <cell r="N1354">
            <v>-40000000</v>
          </cell>
          <cell r="O1354">
            <v>0</v>
          </cell>
        </row>
        <row r="1355">
          <cell r="M1355">
            <v>30000000</v>
          </cell>
          <cell r="N1355">
            <v>-30000000</v>
          </cell>
          <cell r="O1355">
            <v>0</v>
          </cell>
        </row>
        <row r="1356">
          <cell r="M1356">
            <v>75000000</v>
          </cell>
          <cell r="N1356">
            <v>-75000000</v>
          </cell>
          <cell r="O1356">
            <v>0</v>
          </cell>
        </row>
        <row r="1357">
          <cell r="M1357">
            <v>429000000</v>
          </cell>
          <cell r="N1357">
            <v>-429000000</v>
          </cell>
          <cell r="O1357">
            <v>0</v>
          </cell>
        </row>
        <row r="1358">
          <cell r="M1358">
            <v>200000000</v>
          </cell>
          <cell r="N1358">
            <v>-200000000</v>
          </cell>
          <cell r="O1358">
            <v>0</v>
          </cell>
        </row>
        <row r="1359">
          <cell r="M1359">
            <v>241800000</v>
          </cell>
          <cell r="N1359">
            <v>-241800000</v>
          </cell>
          <cell r="O1359">
            <v>0</v>
          </cell>
        </row>
        <row r="1360">
          <cell r="M1360">
            <v>3510000</v>
          </cell>
          <cell r="N1360">
            <v>-3510000</v>
          </cell>
          <cell r="O1360">
            <v>0</v>
          </cell>
        </row>
        <row r="1361">
          <cell r="M1361">
            <v>2960000</v>
          </cell>
          <cell r="N1361">
            <v>-2960000</v>
          </cell>
          <cell r="O1361">
            <v>0</v>
          </cell>
        </row>
        <row r="1362">
          <cell r="M1362">
            <v>10250000</v>
          </cell>
          <cell r="N1362">
            <v>-10250000</v>
          </cell>
          <cell r="O1362">
            <v>0</v>
          </cell>
        </row>
        <row r="1363">
          <cell r="M1363">
            <v>6874000</v>
          </cell>
          <cell r="N1363">
            <v>0</v>
          </cell>
          <cell r="O1363">
            <v>6874000</v>
          </cell>
        </row>
        <row r="1364">
          <cell r="M1364">
            <v>18790000</v>
          </cell>
          <cell r="N1364">
            <v>-18790000</v>
          </cell>
          <cell r="O1364">
            <v>0</v>
          </cell>
        </row>
        <row r="1365">
          <cell r="M1365">
            <v>112480000</v>
          </cell>
          <cell r="N1365">
            <v>-112480000</v>
          </cell>
          <cell r="O1365">
            <v>0</v>
          </cell>
        </row>
        <row r="1366">
          <cell r="M1366">
            <v>245180240</v>
          </cell>
          <cell r="N1366">
            <v>-245180240</v>
          </cell>
          <cell r="O1366">
            <v>0</v>
          </cell>
        </row>
        <row r="1367">
          <cell r="M1367">
            <v>21940000</v>
          </cell>
          <cell r="N1367">
            <v>-21940000</v>
          </cell>
          <cell r="O1367">
            <v>0</v>
          </cell>
        </row>
        <row r="1368">
          <cell r="M1368">
            <v>4500000</v>
          </cell>
          <cell r="N1368">
            <v>-4500000</v>
          </cell>
          <cell r="O1368">
            <v>0</v>
          </cell>
        </row>
        <row r="1369">
          <cell r="M1369">
            <v>7590000</v>
          </cell>
          <cell r="N1369">
            <v>-7590000</v>
          </cell>
          <cell r="O1369">
            <v>0</v>
          </cell>
        </row>
        <row r="1370">
          <cell r="M1370">
            <v>13456900</v>
          </cell>
          <cell r="N1370">
            <v>-13456900</v>
          </cell>
          <cell r="O1370">
            <v>0</v>
          </cell>
        </row>
        <row r="1371">
          <cell r="M1371">
            <v>22234000</v>
          </cell>
          <cell r="N1371">
            <v>-22234000</v>
          </cell>
          <cell r="O1371">
            <v>0</v>
          </cell>
        </row>
        <row r="1372">
          <cell r="M1372">
            <v>5085000</v>
          </cell>
          <cell r="N1372">
            <v>-5085000</v>
          </cell>
          <cell r="O1372">
            <v>0</v>
          </cell>
        </row>
        <row r="1373">
          <cell r="M1373">
            <v>1200000</v>
          </cell>
          <cell r="N1373">
            <v>-1200000</v>
          </cell>
          <cell r="O1373">
            <v>0</v>
          </cell>
        </row>
        <row r="1374">
          <cell r="M1374">
            <v>1160000</v>
          </cell>
          <cell r="N1374">
            <v>-1160000</v>
          </cell>
          <cell r="O1374">
            <v>0</v>
          </cell>
        </row>
        <row r="1375">
          <cell r="M1375">
            <v>9945000</v>
          </cell>
          <cell r="N1375">
            <v>-9945000</v>
          </cell>
          <cell r="O1375">
            <v>0</v>
          </cell>
        </row>
        <row r="1376">
          <cell r="M1376">
            <v>16800000</v>
          </cell>
          <cell r="N1376">
            <v>-16800000</v>
          </cell>
          <cell r="O1376">
            <v>0</v>
          </cell>
        </row>
        <row r="1377">
          <cell r="M1377">
            <v>3450000</v>
          </cell>
          <cell r="N1377">
            <v>-3450000</v>
          </cell>
          <cell r="O1377">
            <v>0</v>
          </cell>
        </row>
        <row r="1378">
          <cell r="M1378">
            <v>627938821</v>
          </cell>
          <cell r="N1378">
            <v>-627938821</v>
          </cell>
          <cell r="O1378">
            <v>0</v>
          </cell>
        </row>
        <row r="1379">
          <cell r="M1379">
            <v>10000000</v>
          </cell>
          <cell r="N1379">
            <v>-10000000</v>
          </cell>
          <cell r="O1379">
            <v>0</v>
          </cell>
        </row>
        <row r="1380">
          <cell r="M1380">
            <v>10000000</v>
          </cell>
          <cell r="N1380">
            <v>-10000000</v>
          </cell>
          <cell r="O1380">
            <v>0</v>
          </cell>
        </row>
        <row r="1381">
          <cell r="M1381">
            <v>2000000</v>
          </cell>
          <cell r="N1381">
            <v>-2000000</v>
          </cell>
          <cell r="O1381">
            <v>0</v>
          </cell>
        </row>
        <row r="1382">
          <cell r="M1382">
            <v>2561500</v>
          </cell>
          <cell r="N1382">
            <v>-2561500</v>
          </cell>
          <cell r="O1382">
            <v>0</v>
          </cell>
        </row>
        <row r="1383">
          <cell r="M1383">
            <v>4080000</v>
          </cell>
          <cell r="N1383">
            <v>-4080000</v>
          </cell>
          <cell r="O1383">
            <v>0</v>
          </cell>
        </row>
        <row r="1384">
          <cell r="M1384">
            <v>33900000</v>
          </cell>
          <cell r="N1384">
            <v>-33900000</v>
          </cell>
          <cell r="O1384">
            <v>0</v>
          </cell>
        </row>
        <row r="1385">
          <cell r="M1385">
            <v>4590000</v>
          </cell>
          <cell r="N1385">
            <v>-4590000</v>
          </cell>
          <cell r="O1385">
            <v>0</v>
          </cell>
        </row>
        <row r="1386">
          <cell r="M1386">
            <v>1800000</v>
          </cell>
          <cell r="N1386">
            <v>-1800000</v>
          </cell>
          <cell r="O1386">
            <v>0</v>
          </cell>
        </row>
        <row r="1387">
          <cell r="M1387">
            <v>25000000</v>
          </cell>
          <cell r="N1387">
            <v>-25000000</v>
          </cell>
          <cell r="O1387">
            <v>0</v>
          </cell>
        </row>
        <row r="1388">
          <cell r="M1388">
            <v>7750000</v>
          </cell>
          <cell r="N1388">
            <v>-7750000</v>
          </cell>
          <cell r="O1388">
            <v>0</v>
          </cell>
        </row>
        <row r="1389">
          <cell r="M1389">
            <v>20160000</v>
          </cell>
          <cell r="N1389">
            <v>0</v>
          </cell>
          <cell r="O1389">
            <v>20160000</v>
          </cell>
        </row>
        <row r="1390">
          <cell r="M1390">
            <v>20000000</v>
          </cell>
          <cell r="N1390">
            <v>-20000000</v>
          </cell>
          <cell r="O1390">
            <v>0</v>
          </cell>
        </row>
        <row r="1391">
          <cell r="M1391">
            <v>200000000</v>
          </cell>
          <cell r="N1391">
            <v>-200000000</v>
          </cell>
          <cell r="O1391">
            <v>0</v>
          </cell>
        </row>
        <row r="1392">
          <cell r="M1392">
            <v>7858000</v>
          </cell>
          <cell r="N1392">
            <v>-7858000</v>
          </cell>
          <cell r="O1392">
            <v>0</v>
          </cell>
        </row>
        <row r="1393">
          <cell r="M1393">
            <v>120000000</v>
          </cell>
          <cell r="N1393">
            <v>0</v>
          </cell>
          <cell r="O1393">
            <v>120000000</v>
          </cell>
        </row>
        <row r="1394">
          <cell r="M1394">
            <v>12500000</v>
          </cell>
          <cell r="N1394">
            <v>-12500000</v>
          </cell>
          <cell r="O1394">
            <v>0</v>
          </cell>
        </row>
        <row r="1395">
          <cell r="M1395">
            <v>54500000</v>
          </cell>
          <cell r="N1395">
            <v>-30000000</v>
          </cell>
          <cell r="O1395">
            <v>24500000</v>
          </cell>
        </row>
        <row r="1396">
          <cell r="M1396">
            <v>225485860</v>
          </cell>
          <cell r="N1396">
            <v>-225485860</v>
          </cell>
          <cell r="O1396">
            <v>0</v>
          </cell>
        </row>
        <row r="1397">
          <cell r="M1397">
            <v>13819000</v>
          </cell>
          <cell r="N1397">
            <v>-13819000</v>
          </cell>
          <cell r="O1397">
            <v>0</v>
          </cell>
        </row>
        <row r="1398">
          <cell r="M1398">
            <v>19000000</v>
          </cell>
          <cell r="N1398">
            <v>-19000000</v>
          </cell>
          <cell r="O1398">
            <v>0</v>
          </cell>
        </row>
        <row r="1399">
          <cell r="M1399">
            <v>8267000</v>
          </cell>
          <cell r="N1399">
            <v>0</v>
          </cell>
          <cell r="O1399">
            <v>8267000</v>
          </cell>
        </row>
        <row r="1400">
          <cell r="M1400">
            <v>16000000</v>
          </cell>
          <cell r="N1400">
            <v>-16000000</v>
          </cell>
          <cell r="O1400">
            <v>0</v>
          </cell>
        </row>
        <row r="1401">
          <cell r="M1401">
            <v>1971000</v>
          </cell>
          <cell r="N1401">
            <v>-1971000</v>
          </cell>
          <cell r="O1401">
            <v>0</v>
          </cell>
        </row>
        <row r="1402">
          <cell r="M1402">
            <v>25000000</v>
          </cell>
          <cell r="N1402">
            <v>-25000000</v>
          </cell>
          <cell r="O1402">
            <v>0</v>
          </cell>
        </row>
        <row r="1403">
          <cell r="M1403">
            <v>52000000</v>
          </cell>
          <cell r="N1403">
            <v>-52000000</v>
          </cell>
          <cell r="O1403">
            <v>0</v>
          </cell>
        </row>
        <row r="1404">
          <cell r="M1404">
            <v>20000000</v>
          </cell>
          <cell r="N1404">
            <v>-20000000</v>
          </cell>
          <cell r="O1404">
            <v>0</v>
          </cell>
        </row>
        <row r="1405">
          <cell r="M1405">
            <v>12500000</v>
          </cell>
          <cell r="N1405">
            <v>-12500000</v>
          </cell>
          <cell r="O1405">
            <v>0</v>
          </cell>
        </row>
        <row r="1406">
          <cell r="M1406">
            <v>8000000</v>
          </cell>
          <cell r="N1406">
            <v>-8000000</v>
          </cell>
          <cell r="O1406">
            <v>0</v>
          </cell>
        </row>
        <row r="1407">
          <cell r="M1407">
            <v>10000000</v>
          </cell>
          <cell r="N1407">
            <v>-10000000</v>
          </cell>
          <cell r="O1407">
            <v>0</v>
          </cell>
        </row>
        <row r="1408">
          <cell r="M1408">
            <v>20000000</v>
          </cell>
          <cell r="N1408">
            <v>0</v>
          </cell>
          <cell r="O1408">
            <v>20000000</v>
          </cell>
        </row>
        <row r="1409">
          <cell r="M1409">
            <v>62038440</v>
          </cell>
          <cell r="N1409">
            <v>-62038440</v>
          </cell>
          <cell r="O1409">
            <v>0</v>
          </cell>
        </row>
        <row r="1410">
          <cell r="M1410">
            <v>419500000</v>
          </cell>
          <cell r="N1410">
            <v>-454500000</v>
          </cell>
          <cell r="O1410">
            <v>-35000000</v>
          </cell>
        </row>
        <row r="1411">
          <cell r="M1411">
            <v>2300000</v>
          </cell>
          <cell r="N1411">
            <v>-2300000</v>
          </cell>
          <cell r="O1411">
            <v>0</v>
          </cell>
        </row>
        <row r="1412">
          <cell r="M1412">
            <v>19010000</v>
          </cell>
          <cell r="N1412">
            <v>-19010000</v>
          </cell>
          <cell r="O1412">
            <v>0</v>
          </cell>
        </row>
        <row r="1413">
          <cell r="M1413">
            <v>53153850</v>
          </cell>
          <cell r="N1413">
            <v>-53153850</v>
          </cell>
          <cell r="O1413">
            <v>0</v>
          </cell>
        </row>
        <row r="1414">
          <cell r="M1414">
            <v>50000000</v>
          </cell>
          <cell r="N1414">
            <v>-50000000</v>
          </cell>
          <cell r="O1414">
            <v>0</v>
          </cell>
        </row>
        <row r="1415">
          <cell r="M1415">
            <v>4968000</v>
          </cell>
          <cell r="N1415">
            <v>-4968000</v>
          </cell>
          <cell r="O1415">
            <v>0</v>
          </cell>
        </row>
        <row r="1416">
          <cell r="M1416">
            <v>25100000</v>
          </cell>
          <cell r="N1416">
            <v>-19400000</v>
          </cell>
          <cell r="O1416">
            <v>5700000</v>
          </cell>
        </row>
        <row r="1417">
          <cell r="M1417">
            <v>21950000</v>
          </cell>
          <cell r="N1417">
            <v>-21950000</v>
          </cell>
          <cell r="O1417">
            <v>0</v>
          </cell>
        </row>
        <row r="1418">
          <cell r="M1418">
            <v>8295000</v>
          </cell>
          <cell r="N1418">
            <v>-8295000</v>
          </cell>
          <cell r="O1418">
            <v>0</v>
          </cell>
        </row>
        <row r="1419">
          <cell r="M1419">
            <v>11750000</v>
          </cell>
          <cell r="N1419">
            <v>-11750000</v>
          </cell>
          <cell r="O1419">
            <v>0</v>
          </cell>
        </row>
        <row r="1420">
          <cell r="M1420">
            <v>2080000</v>
          </cell>
          <cell r="N1420">
            <v>-2080000</v>
          </cell>
          <cell r="O1420">
            <v>0</v>
          </cell>
        </row>
        <row r="1421">
          <cell r="M1421">
            <v>7000000</v>
          </cell>
          <cell r="N1421">
            <v>-7000000</v>
          </cell>
          <cell r="O1421">
            <v>0</v>
          </cell>
        </row>
        <row r="1422">
          <cell r="M1422">
            <v>84576000</v>
          </cell>
          <cell r="N1422">
            <v>-84576000</v>
          </cell>
          <cell r="O1422">
            <v>0</v>
          </cell>
        </row>
        <row r="1423">
          <cell r="M1423">
            <v>149730000</v>
          </cell>
          <cell r="N1423">
            <v>-149730000</v>
          </cell>
          <cell r="O1423">
            <v>0</v>
          </cell>
        </row>
        <row r="1424">
          <cell r="M1424">
            <v>4000000</v>
          </cell>
          <cell r="N1424">
            <v>-4000000</v>
          </cell>
          <cell r="O1424">
            <v>0</v>
          </cell>
        </row>
        <row r="1425">
          <cell r="M1425">
            <v>16000000</v>
          </cell>
          <cell r="N1425">
            <v>-16000000</v>
          </cell>
          <cell r="O1425">
            <v>0</v>
          </cell>
        </row>
        <row r="1426">
          <cell r="M1426">
            <v>9210000</v>
          </cell>
          <cell r="N1426">
            <v>-9210000</v>
          </cell>
          <cell r="O1426">
            <v>0</v>
          </cell>
        </row>
        <row r="1427">
          <cell r="M1427">
            <v>9000000</v>
          </cell>
          <cell r="N1427">
            <v>0</v>
          </cell>
          <cell r="O1427">
            <v>9000000</v>
          </cell>
        </row>
        <row r="1428">
          <cell r="M1428">
            <v>11200000</v>
          </cell>
          <cell r="N1428">
            <v>-11200000</v>
          </cell>
          <cell r="O1428">
            <v>0</v>
          </cell>
        </row>
        <row r="1429">
          <cell r="M1429">
            <v>26700000</v>
          </cell>
          <cell r="N1429">
            <v>-26700000</v>
          </cell>
          <cell r="O1429">
            <v>0</v>
          </cell>
        </row>
        <row r="1430">
          <cell r="M1430">
            <v>342390800</v>
          </cell>
          <cell r="N1430">
            <v>-342390800</v>
          </cell>
          <cell r="O1430">
            <v>0</v>
          </cell>
        </row>
        <row r="1431">
          <cell r="M1431">
            <v>26171000</v>
          </cell>
          <cell r="N1431">
            <v>-26171000</v>
          </cell>
          <cell r="O1431">
            <v>0</v>
          </cell>
        </row>
        <row r="1432">
          <cell r="M1432">
            <v>7766000</v>
          </cell>
          <cell r="N1432">
            <v>-7766000</v>
          </cell>
          <cell r="O1432">
            <v>0</v>
          </cell>
        </row>
        <row r="1433">
          <cell r="M1433">
            <v>5750000</v>
          </cell>
          <cell r="N1433">
            <v>-5750000</v>
          </cell>
          <cell r="O1433">
            <v>0</v>
          </cell>
        </row>
        <row r="1434">
          <cell r="M1434">
            <v>5700000</v>
          </cell>
          <cell r="N1434">
            <v>-5700000</v>
          </cell>
          <cell r="O1434">
            <v>0</v>
          </cell>
        </row>
        <row r="1435">
          <cell r="M1435">
            <v>1610000000</v>
          </cell>
          <cell r="N1435">
            <v>-1610000000</v>
          </cell>
          <cell r="O1435">
            <v>0</v>
          </cell>
        </row>
        <row r="1436">
          <cell r="M1436">
            <v>53538240</v>
          </cell>
          <cell r="N1436">
            <v>-53538240</v>
          </cell>
          <cell r="O1436">
            <v>0</v>
          </cell>
        </row>
        <row r="1437">
          <cell r="M1437">
            <v>139500000</v>
          </cell>
          <cell r="N1437">
            <v>-139500000</v>
          </cell>
          <cell r="O1437">
            <v>0</v>
          </cell>
        </row>
        <row r="1438">
          <cell r="M1438">
            <v>340000000</v>
          </cell>
          <cell r="N1438">
            <v>-340000000</v>
          </cell>
          <cell r="O1438">
            <v>0</v>
          </cell>
        </row>
        <row r="1439">
          <cell r="M1439">
            <v>30000000</v>
          </cell>
          <cell r="N1439">
            <v>-30000000</v>
          </cell>
          <cell r="O1439">
            <v>0</v>
          </cell>
        </row>
        <row r="1440">
          <cell r="M1440">
            <v>100000000</v>
          </cell>
          <cell r="N1440">
            <v>-100000000</v>
          </cell>
          <cell r="O1440">
            <v>0</v>
          </cell>
        </row>
        <row r="1441">
          <cell r="M1441">
            <v>35000000</v>
          </cell>
          <cell r="N1441">
            <v>-35000000</v>
          </cell>
          <cell r="O1441">
            <v>0</v>
          </cell>
        </row>
        <row r="1442">
          <cell r="M1442">
            <v>25000000</v>
          </cell>
          <cell r="N1442">
            <v>-25000000</v>
          </cell>
          <cell r="O1442">
            <v>0</v>
          </cell>
        </row>
        <row r="1443">
          <cell r="M1443">
            <v>70000000</v>
          </cell>
          <cell r="N1443">
            <v>-70000000</v>
          </cell>
          <cell r="O1443">
            <v>0</v>
          </cell>
        </row>
        <row r="1444">
          <cell r="M1444">
            <v>1282000000</v>
          </cell>
          <cell r="N1444">
            <v>-1075000000</v>
          </cell>
          <cell r="O1444">
            <v>207000000</v>
          </cell>
        </row>
        <row r="1445">
          <cell r="M1445">
            <v>280000000</v>
          </cell>
          <cell r="N1445">
            <v>-280000000</v>
          </cell>
          <cell r="O1445">
            <v>0</v>
          </cell>
        </row>
        <row r="1446">
          <cell r="M1446">
            <v>35000000</v>
          </cell>
          <cell r="N1446">
            <v>-35000000</v>
          </cell>
          <cell r="O1446">
            <v>0</v>
          </cell>
        </row>
        <row r="1447">
          <cell r="M1447">
            <v>100000000</v>
          </cell>
          <cell r="N1447">
            <v>-100000000</v>
          </cell>
          <cell r="O1447">
            <v>0</v>
          </cell>
        </row>
        <row r="1448">
          <cell r="M1448">
            <v>200000000</v>
          </cell>
          <cell r="N1448">
            <v>-200000000</v>
          </cell>
          <cell r="O1448">
            <v>0</v>
          </cell>
        </row>
        <row r="1449">
          <cell r="M1449">
            <v>27000000</v>
          </cell>
          <cell r="N1449">
            <v>-27000000</v>
          </cell>
          <cell r="O1449">
            <v>0</v>
          </cell>
        </row>
        <row r="1450">
          <cell r="M1450">
            <v>9810000</v>
          </cell>
          <cell r="N1450">
            <v>-9810000</v>
          </cell>
          <cell r="O1450">
            <v>0</v>
          </cell>
        </row>
        <row r="1451">
          <cell r="M1451">
            <v>11920000</v>
          </cell>
          <cell r="N1451">
            <v>-11920000</v>
          </cell>
          <cell r="O1451">
            <v>0</v>
          </cell>
        </row>
        <row r="1452">
          <cell r="M1452">
            <v>9717132</v>
          </cell>
          <cell r="N1452">
            <v>-9717132</v>
          </cell>
          <cell r="O1452">
            <v>0</v>
          </cell>
        </row>
        <row r="1453">
          <cell r="M1453">
            <v>4145000</v>
          </cell>
          <cell r="N1453">
            <v>-4145000</v>
          </cell>
          <cell r="O1453">
            <v>0</v>
          </cell>
        </row>
        <row r="1454">
          <cell r="M1454">
            <v>6525000</v>
          </cell>
          <cell r="N1454">
            <v>-6525000</v>
          </cell>
          <cell r="O1454">
            <v>0</v>
          </cell>
        </row>
        <row r="1455">
          <cell r="M1455">
            <v>3000000</v>
          </cell>
          <cell r="N1455">
            <v>-3000000</v>
          </cell>
          <cell r="O1455">
            <v>0</v>
          </cell>
        </row>
        <row r="1456">
          <cell r="M1456">
            <v>34000000</v>
          </cell>
          <cell r="N1456">
            <v>-34000000</v>
          </cell>
          <cell r="O1456">
            <v>0</v>
          </cell>
        </row>
        <row r="1457">
          <cell r="M1457">
            <v>60000000</v>
          </cell>
          <cell r="N1457">
            <v>-60000000</v>
          </cell>
          <cell r="O1457">
            <v>0</v>
          </cell>
        </row>
        <row r="1458">
          <cell r="M1458">
            <v>50000000</v>
          </cell>
          <cell r="N1458">
            <v>-50000000</v>
          </cell>
          <cell r="O1458">
            <v>0</v>
          </cell>
        </row>
        <row r="1459">
          <cell r="M1459">
            <v>30000000</v>
          </cell>
          <cell r="N1459">
            <v>-30000000</v>
          </cell>
          <cell r="O1459">
            <v>0</v>
          </cell>
        </row>
        <row r="1460">
          <cell r="M1460">
            <v>5930000</v>
          </cell>
          <cell r="N1460">
            <v>-5930000</v>
          </cell>
          <cell r="O1460">
            <v>0</v>
          </cell>
        </row>
        <row r="1461">
          <cell r="M1461">
            <v>10000000</v>
          </cell>
          <cell r="N1461">
            <v>-10000000</v>
          </cell>
          <cell r="O1461">
            <v>0</v>
          </cell>
        </row>
        <row r="1462">
          <cell r="M1462">
            <v>37500000</v>
          </cell>
          <cell r="N1462">
            <v>-37500000</v>
          </cell>
          <cell r="O1462">
            <v>0</v>
          </cell>
        </row>
        <row r="1463">
          <cell r="M1463">
            <v>60000000</v>
          </cell>
          <cell r="N1463">
            <v>-60000000</v>
          </cell>
          <cell r="O1463">
            <v>0</v>
          </cell>
        </row>
        <row r="1464">
          <cell r="M1464">
            <v>30000000</v>
          </cell>
          <cell r="N1464">
            <v>-30000000</v>
          </cell>
          <cell r="O1464">
            <v>0</v>
          </cell>
        </row>
        <row r="1465">
          <cell r="M1465">
            <v>150000000</v>
          </cell>
          <cell r="N1465">
            <v>-150000000</v>
          </cell>
          <cell r="O1465">
            <v>0</v>
          </cell>
        </row>
        <row r="1466">
          <cell r="M1466">
            <v>35850000</v>
          </cell>
          <cell r="N1466">
            <v>-28350000</v>
          </cell>
          <cell r="O1466">
            <v>7500000</v>
          </cell>
        </row>
        <row r="1467">
          <cell r="M1467">
            <v>30000000</v>
          </cell>
          <cell r="N1467">
            <v>-30000000</v>
          </cell>
          <cell r="O1467">
            <v>0</v>
          </cell>
        </row>
        <row r="1468">
          <cell r="M1468">
            <v>100000000</v>
          </cell>
          <cell r="N1468">
            <v>-100000000</v>
          </cell>
          <cell r="O1468">
            <v>0</v>
          </cell>
        </row>
        <row r="1469">
          <cell r="M1469">
            <v>100000000</v>
          </cell>
          <cell r="N1469">
            <v>-100000000</v>
          </cell>
          <cell r="O1469">
            <v>0</v>
          </cell>
        </row>
        <row r="1470">
          <cell r="M1470">
            <v>4800000</v>
          </cell>
          <cell r="N1470">
            <v>-4800000</v>
          </cell>
          <cell r="O1470">
            <v>0</v>
          </cell>
        </row>
        <row r="1471">
          <cell r="M1471">
            <v>23400000</v>
          </cell>
          <cell r="N1471">
            <v>-7000000</v>
          </cell>
          <cell r="O1471">
            <v>16400000</v>
          </cell>
        </row>
        <row r="1472">
          <cell r="M1472">
            <v>487700000</v>
          </cell>
          <cell r="N1472">
            <v>-487700000</v>
          </cell>
          <cell r="O1472">
            <v>0</v>
          </cell>
        </row>
        <row r="1473">
          <cell r="M1473">
            <v>4200000</v>
          </cell>
          <cell r="N1473">
            <v>0</v>
          </cell>
          <cell r="O1473">
            <v>4200000</v>
          </cell>
        </row>
        <row r="1474">
          <cell r="M1474">
            <v>1350000</v>
          </cell>
          <cell r="N1474">
            <v>-1350000</v>
          </cell>
          <cell r="O1474">
            <v>0</v>
          </cell>
        </row>
        <row r="1475">
          <cell r="M1475">
            <v>94350000</v>
          </cell>
          <cell r="N1475">
            <v>-94350000</v>
          </cell>
          <cell r="O1475">
            <v>0</v>
          </cell>
        </row>
        <row r="1476">
          <cell r="M1476">
            <v>6000000</v>
          </cell>
          <cell r="N1476">
            <v>-6000000</v>
          </cell>
          <cell r="O1476">
            <v>0</v>
          </cell>
        </row>
        <row r="1477">
          <cell r="M1477">
            <v>50000000</v>
          </cell>
          <cell r="N1477">
            <v>-50000000</v>
          </cell>
          <cell r="O1477">
            <v>0</v>
          </cell>
        </row>
        <row r="1478">
          <cell r="M1478">
            <v>3000000</v>
          </cell>
          <cell r="N1478">
            <v>-3000000</v>
          </cell>
          <cell r="O1478">
            <v>0</v>
          </cell>
        </row>
        <row r="1479">
          <cell r="M1479">
            <v>71449500</v>
          </cell>
          <cell r="N1479">
            <v>-71449500</v>
          </cell>
          <cell r="O1479">
            <v>0</v>
          </cell>
        </row>
        <row r="1480">
          <cell r="M1480">
            <v>13227000</v>
          </cell>
          <cell r="N1480">
            <v>-13227000</v>
          </cell>
          <cell r="O1480">
            <v>0</v>
          </cell>
        </row>
        <row r="1481">
          <cell r="M1481">
            <v>9900000</v>
          </cell>
          <cell r="N1481">
            <v>-9900000</v>
          </cell>
          <cell r="O1481">
            <v>0</v>
          </cell>
        </row>
        <row r="1482">
          <cell r="M1482">
            <v>80000000</v>
          </cell>
          <cell r="N1482">
            <v>-80000000</v>
          </cell>
          <cell r="O1482">
            <v>0</v>
          </cell>
        </row>
        <row r="1483">
          <cell r="M1483">
            <v>12000000</v>
          </cell>
          <cell r="N1483">
            <v>-12000000</v>
          </cell>
          <cell r="O1483">
            <v>0</v>
          </cell>
        </row>
        <row r="1484">
          <cell r="M1484">
            <v>13300000</v>
          </cell>
          <cell r="N1484">
            <v>0</v>
          </cell>
          <cell r="O1484">
            <v>13300000</v>
          </cell>
        </row>
        <row r="1485">
          <cell r="M1485">
            <v>31000000</v>
          </cell>
          <cell r="N1485">
            <v>-31000000</v>
          </cell>
          <cell r="O1485">
            <v>0</v>
          </cell>
        </row>
        <row r="1486">
          <cell r="M1486">
            <v>21859500</v>
          </cell>
          <cell r="N1486">
            <v>-21859500</v>
          </cell>
          <cell r="O1486">
            <v>0</v>
          </cell>
        </row>
        <row r="1487">
          <cell r="M1487">
            <v>35000000</v>
          </cell>
          <cell r="N1487">
            <v>-35000000</v>
          </cell>
          <cell r="O1487">
            <v>0</v>
          </cell>
        </row>
        <row r="1488">
          <cell r="M1488">
            <v>10000000</v>
          </cell>
          <cell r="N1488">
            <v>-10000000</v>
          </cell>
          <cell r="O1488">
            <v>0</v>
          </cell>
        </row>
        <row r="1489">
          <cell r="M1489">
            <v>10000000</v>
          </cell>
          <cell r="N1489">
            <v>-10000000</v>
          </cell>
          <cell r="O1489">
            <v>0</v>
          </cell>
        </row>
        <row r="1490">
          <cell r="M1490">
            <v>2800000</v>
          </cell>
          <cell r="N1490">
            <v>-2800000</v>
          </cell>
          <cell r="O1490">
            <v>0</v>
          </cell>
        </row>
        <row r="1491">
          <cell r="M1491">
            <v>8860000</v>
          </cell>
          <cell r="N1491">
            <v>-8860000</v>
          </cell>
          <cell r="O1491">
            <v>0</v>
          </cell>
        </row>
        <row r="1492">
          <cell r="M1492">
            <v>30000000</v>
          </cell>
          <cell r="N1492">
            <v>-30000000</v>
          </cell>
          <cell r="O1492">
            <v>0</v>
          </cell>
        </row>
        <row r="1493">
          <cell r="M1493">
            <v>5800000</v>
          </cell>
          <cell r="N1493">
            <v>-5800000</v>
          </cell>
          <cell r="O1493">
            <v>0</v>
          </cell>
        </row>
        <row r="1494">
          <cell r="M1494">
            <v>7000000</v>
          </cell>
          <cell r="N1494">
            <v>-7000000</v>
          </cell>
          <cell r="O1494">
            <v>0</v>
          </cell>
        </row>
        <row r="1495">
          <cell r="M1495">
            <v>8120000</v>
          </cell>
          <cell r="N1495">
            <v>-8120000</v>
          </cell>
          <cell r="O1495">
            <v>0</v>
          </cell>
        </row>
        <row r="1496">
          <cell r="M1496">
            <v>8300000</v>
          </cell>
          <cell r="N1496">
            <v>-8300000</v>
          </cell>
          <cell r="O1496">
            <v>0</v>
          </cell>
        </row>
        <row r="1497">
          <cell r="M1497">
            <v>3213000</v>
          </cell>
          <cell r="N1497">
            <v>-3213000</v>
          </cell>
          <cell r="O1497">
            <v>0</v>
          </cell>
        </row>
        <row r="1498">
          <cell r="M1498">
            <v>6960000</v>
          </cell>
          <cell r="N1498">
            <v>-6960000</v>
          </cell>
          <cell r="O1498">
            <v>0</v>
          </cell>
        </row>
        <row r="1499">
          <cell r="M1499">
            <v>460000000</v>
          </cell>
          <cell r="N1499">
            <v>-460000000</v>
          </cell>
          <cell r="O1499">
            <v>0</v>
          </cell>
        </row>
        <row r="1500">
          <cell r="M1500">
            <v>2970000</v>
          </cell>
          <cell r="N1500">
            <v>-2970000</v>
          </cell>
          <cell r="O1500">
            <v>0</v>
          </cell>
        </row>
        <row r="1501">
          <cell r="M1501">
            <v>4350000</v>
          </cell>
          <cell r="N1501">
            <v>-4350000</v>
          </cell>
          <cell r="O1501">
            <v>0</v>
          </cell>
        </row>
        <row r="1502">
          <cell r="M1502">
            <v>12348338</v>
          </cell>
          <cell r="N1502">
            <v>-12348338</v>
          </cell>
          <cell r="O1502">
            <v>0</v>
          </cell>
        </row>
        <row r="1503">
          <cell r="M1503">
            <v>35000000</v>
          </cell>
          <cell r="N1503">
            <v>0</v>
          </cell>
          <cell r="O1503">
            <v>35000000</v>
          </cell>
        </row>
        <row r="1504">
          <cell r="M1504">
            <v>50000000</v>
          </cell>
          <cell r="N1504">
            <v>-50000000</v>
          </cell>
          <cell r="O1504">
            <v>0</v>
          </cell>
        </row>
        <row r="1505">
          <cell r="M1505">
            <v>10600000</v>
          </cell>
          <cell r="N1505">
            <v>-10600000</v>
          </cell>
          <cell r="O1505">
            <v>0</v>
          </cell>
        </row>
        <row r="1506">
          <cell r="M1506">
            <v>8076900</v>
          </cell>
          <cell r="N1506">
            <v>-8076900</v>
          </cell>
          <cell r="O1506">
            <v>0</v>
          </cell>
        </row>
        <row r="1507">
          <cell r="M1507">
            <v>85170703</v>
          </cell>
          <cell r="N1507">
            <v>-85170703</v>
          </cell>
          <cell r="O1507">
            <v>0</v>
          </cell>
        </row>
        <row r="1508">
          <cell r="M1508">
            <v>110000000</v>
          </cell>
          <cell r="N1508">
            <v>-110000000</v>
          </cell>
          <cell r="O1508">
            <v>0</v>
          </cell>
        </row>
        <row r="1509">
          <cell r="M1509">
            <v>35000000</v>
          </cell>
          <cell r="N1509">
            <v>-35000000</v>
          </cell>
          <cell r="O1509">
            <v>0</v>
          </cell>
        </row>
        <row r="1510">
          <cell r="M1510">
            <v>9827440</v>
          </cell>
          <cell r="N1510">
            <v>-9827440</v>
          </cell>
          <cell r="O1510">
            <v>0</v>
          </cell>
        </row>
        <row r="1511">
          <cell r="M1511">
            <v>14000000</v>
          </cell>
          <cell r="N1511">
            <v>0</v>
          </cell>
          <cell r="O1511">
            <v>14000000</v>
          </cell>
        </row>
        <row r="1512">
          <cell r="M1512">
            <v>50000000</v>
          </cell>
          <cell r="N1512">
            <v>-50000000</v>
          </cell>
          <cell r="O1512">
            <v>0</v>
          </cell>
        </row>
        <row r="1513">
          <cell r="M1513">
            <v>20683700</v>
          </cell>
          <cell r="N1513">
            <v>0</v>
          </cell>
          <cell r="O1513">
            <v>20683700</v>
          </cell>
        </row>
        <row r="1514">
          <cell r="M1514">
            <v>1754900</v>
          </cell>
          <cell r="N1514">
            <v>-1754900</v>
          </cell>
          <cell r="O1514">
            <v>0</v>
          </cell>
        </row>
        <row r="1515">
          <cell r="M1515">
            <v>240000000</v>
          </cell>
          <cell r="N1515">
            <v>-240000000</v>
          </cell>
          <cell r="O1515">
            <v>0</v>
          </cell>
        </row>
        <row r="1516">
          <cell r="M1516">
            <v>120000000</v>
          </cell>
          <cell r="N1516">
            <v>-120000000</v>
          </cell>
          <cell r="O1516">
            <v>0</v>
          </cell>
        </row>
        <row r="1517">
          <cell r="M1517">
            <v>360564000</v>
          </cell>
          <cell r="N1517">
            <v>-360564000</v>
          </cell>
          <cell r="O1517">
            <v>0</v>
          </cell>
        </row>
        <row r="1518">
          <cell r="M1518">
            <v>15042000</v>
          </cell>
          <cell r="N1518">
            <v>-15042000</v>
          </cell>
          <cell r="O1518">
            <v>0</v>
          </cell>
        </row>
        <row r="1519">
          <cell r="M1519">
            <v>91560000</v>
          </cell>
          <cell r="N1519">
            <v>0</v>
          </cell>
          <cell r="O1519">
            <v>91560000</v>
          </cell>
        </row>
        <row r="1520">
          <cell r="M1520">
            <v>76300000</v>
          </cell>
          <cell r="N1520">
            <v>-76300000</v>
          </cell>
          <cell r="O1520">
            <v>0</v>
          </cell>
        </row>
        <row r="1521">
          <cell r="M1521">
            <v>13780000</v>
          </cell>
          <cell r="N1521">
            <v>-13780000</v>
          </cell>
          <cell r="O1521">
            <v>0</v>
          </cell>
        </row>
        <row r="1522">
          <cell r="M1522">
            <v>59950000</v>
          </cell>
          <cell r="N1522">
            <v>-59950000</v>
          </cell>
          <cell r="O1522">
            <v>0</v>
          </cell>
        </row>
        <row r="1523">
          <cell r="M1523">
            <v>3840000</v>
          </cell>
          <cell r="N1523">
            <v>-3840000</v>
          </cell>
          <cell r="O1523">
            <v>0</v>
          </cell>
        </row>
        <row r="1524">
          <cell r="M1524">
            <v>28000000</v>
          </cell>
          <cell r="N1524">
            <v>0</v>
          </cell>
          <cell r="O1524">
            <v>28000000</v>
          </cell>
        </row>
        <row r="1525">
          <cell r="M1525">
            <v>37400000</v>
          </cell>
          <cell r="N1525">
            <v>-37400000</v>
          </cell>
          <cell r="O1525">
            <v>0</v>
          </cell>
        </row>
        <row r="1526">
          <cell r="M1526">
            <v>42000000</v>
          </cell>
          <cell r="N1526">
            <v>-42000000</v>
          </cell>
          <cell r="O1526">
            <v>0</v>
          </cell>
        </row>
        <row r="1527">
          <cell r="M1527">
            <v>22340000</v>
          </cell>
          <cell r="N1527">
            <v>-22340000</v>
          </cell>
          <cell r="O1527">
            <v>0</v>
          </cell>
        </row>
        <row r="1528">
          <cell r="M1528">
            <v>35681560</v>
          </cell>
          <cell r="N1528">
            <v>-35681560</v>
          </cell>
          <cell r="O1528">
            <v>0</v>
          </cell>
        </row>
        <row r="1529">
          <cell r="M1529">
            <v>18000000</v>
          </cell>
          <cell r="N1529">
            <v>0</v>
          </cell>
          <cell r="O1529">
            <v>18000000</v>
          </cell>
        </row>
        <row r="1530">
          <cell r="M1530">
            <v>7290000</v>
          </cell>
          <cell r="N1530">
            <v>0</v>
          </cell>
          <cell r="O1530">
            <v>7290000</v>
          </cell>
        </row>
        <row r="1531">
          <cell r="M1531">
            <v>199000000</v>
          </cell>
          <cell r="N1531">
            <v>0</v>
          </cell>
          <cell r="O1531">
            <v>199000000</v>
          </cell>
        </row>
        <row r="1532">
          <cell r="M1532">
            <v>28620000</v>
          </cell>
          <cell r="N1532">
            <v>-28620000</v>
          </cell>
          <cell r="O1532">
            <v>0</v>
          </cell>
        </row>
        <row r="1533">
          <cell r="M1533">
            <v>39076500</v>
          </cell>
          <cell r="N1533">
            <v>-39076500</v>
          </cell>
          <cell r="O1533">
            <v>0</v>
          </cell>
        </row>
        <row r="1534">
          <cell r="M1534">
            <v>53950000</v>
          </cell>
          <cell r="N1534">
            <v>-53950000</v>
          </cell>
          <cell r="O1534">
            <v>0</v>
          </cell>
        </row>
        <row r="1535">
          <cell r="M1535">
            <v>550215105</v>
          </cell>
          <cell r="N1535">
            <v>0</v>
          </cell>
          <cell r="O1535">
            <v>550215105</v>
          </cell>
        </row>
        <row r="1536">
          <cell r="M1536">
            <v>145013600</v>
          </cell>
          <cell r="N1536">
            <v>-145013600</v>
          </cell>
          <cell r="O1536">
            <v>0</v>
          </cell>
        </row>
        <row r="1537">
          <cell r="L1537">
            <v>41920000</v>
          </cell>
          <cell r="M1537">
            <v>0</v>
          </cell>
          <cell r="N1537">
            <v>0</v>
          </cell>
          <cell r="O1537">
            <v>41920000</v>
          </cell>
        </row>
        <row r="1538">
          <cell r="L1538">
            <v>33340000</v>
          </cell>
          <cell r="M1538">
            <v>38470000</v>
          </cell>
          <cell r="N1538">
            <v>0</v>
          </cell>
          <cell r="O1538">
            <v>71810000</v>
          </cell>
        </row>
        <row r="1539">
          <cell r="L1539">
            <v>31822500</v>
          </cell>
          <cell r="M1539">
            <v>0</v>
          </cell>
          <cell r="N1539">
            <v>0</v>
          </cell>
          <cell r="O1539">
            <v>31822500</v>
          </cell>
        </row>
        <row r="1540">
          <cell r="L1540">
            <v>25009000</v>
          </cell>
          <cell r="M1540">
            <v>0</v>
          </cell>
          <cell r="N1540">
            <v>0</v>
          </cell>
          <cell r="O1540">
            <v>25009000</v>
          </cell>
        </row>
        <row r="1541">
          <cell r="L1541">
            <v>12000000</v>
          </cell>
          <cell r="M1541">
            <v>0</v>
          </cell>
          <cell r="N1541">
            <v>0</v>
          </cell>
          <cell r="O1541">
            <v>12000000</v>
          </cell>
        </row>
        <row r="1542">
          <cell r="M1542">
            <v>1404000</v>
          </cell>
          <cell r="N1542">
            <v>-1404000</v>
          </cell>
          <cell r="O1542">
            <v>0</v>
          </cell>
        </row>
        <row r="1543">
          <cell r="M1543">
            <v>6922979209</v>
          </cell>
          <cell r="N1543">
            <v>-6922979209</v>
          </cell>
          <cell r="O1543">
            <v>0</v>
          </cell>
        </row>
        <row r="1544">
          <cell r="M1544">
            <v>1000000</v>
          </cell>
          <cell r="N1544">
            <v>0</v>
          </cell>
          <cell r="O1544">
            <v>1000000</v>
          </cell>
        </row>
        <row r="1545">
          <cell r="L1545">
            <v>8410000</v>
          </cell>
          <cell r="M1545">
            <v>0</v>
          </cell>
          <cell r="N1545">
            <v>0</v>
          </cell>
          <cell r="O1545">
            <v>8410000</v>
          </cell>
        </row>
        <row r="1546">
          <cell r="L1546">
            <v>4618600</v>
          </cell>
          <cell r="M1546">
            <v>0</v>
          </cell>
          <cell r="N1546">
            <v>0</v>
          </cell>
          <cell r="O1546">
            <v>4618600</v>
          </cell>
        </row>
        <row r="1547">
          <cell r="L1547">
            <v>-4550229877</v>
          </cell>
          <cell r="M1547">
            <v>0</v>
          </cell>
          <cell r="N1547">
            <v>-361101846</v>
          </cell>
          <cell r="O1547">
            <v>-4911331723</v>
          </cell>
        </row>
        <row r="1548">
          <cell r="L1548">
            <v>-25668018998</v>
          </cell>
          <cell r="M1548">
            <v>0</v>
          </cell>
          <cell r="N1548">
            <v>-7537941301</v>
          </cell>
          <cell r="O1548">
            <v>-33205960299</v>
          </cell>
        </row>
        <row r="1549">
          <cell r="L1549">
            <v>-163800607</v>
          </cell>
          <cell r="M1549">
            <v>0</v>
          </cell>
          <cell r="N1549">
            <v>-49486527</v>
          </cell>
          <cell r="O1549">
            <v>-213287134</v>
          </cell>
        </row>
        <row r="1550">
          <cell r="L1550">
            <v>-220143449</v>
          </cell>
          <cell r="M1550">
            <v>0</v>
          </cell>
          <cell r="N1550">
            <v>-65688161</v>
          </cell>
          <cell r="O1550">
            <v>-285831610</v>
          </cell>
        </row>
        <row r="1551">
          <cell r="L1551">
            <v>-427051836</v>
          </cell>
          <cell r="M1551">
            <v>0</v>
          </cell>
          <cell r="N1551">
            <v>-85169395</v>
          </cell>
          <cell r="O1551">
            <v>-512221231</v>
          </cell>
        </row>
        <row r="1552">
          <cell r="L1552">
            <v>-19235940</v>
          </cell>
          <cell r="M1552">
            <v>0</v>
          </cell>
          <cell r="N1552">
            <v>-4419592</v>
          </cell>
          <cell r="O1552">
            <v>-23655532</v>
          </cell>
        </row>
        <row r="1553">
          <cell r="L1553">
            <v>-31822500</v>
          </cell>
          <cell r="M1553">
            <v>0</v>
          </cell>
          <cell r="N1553">
            <v>0</v>
          </cell>
          <cell r="O1553">
            <v>-31822500</v>
          </cell>
        </row>
        <row r="1554">
          <cell r="M1554">
            <v>43398483679</v>
          </cell>
          <cell r="N1554">
            <v>-43402970090</v>
          </cell>
          <cell r="O1554">
            <v>-4486411</v>
          </cell>
        </row>
        <row r="1555">
          <cell r="L1555">
            <v>-6400000000</v>
          </cell>
          <cell r="M1555">
            <v>10588700997</v>
          </cell>
          <cell r="N1555">
            <v>-4188700997</v>
          </cell>
          <cell r="O1555">
            <v>0</v>
          </cell>
        </row>
        <row r="1556">
          <cell r="M1556">
            <v>334000000</v>
          </cell>
          <cell r="N1556">
            <v>-379679000</v>
          </cell>
          <cell r="O1556">
            <v>-45679000</v>
          </cell>
        </row>
        <row r="1557">
          <cell r="M1557">
            <v>4500000000</v>
          </cell>
          <cell r="N1557">
            <v>-4500000000</v>
          </cell>
          <cell r="O1557">
            <v>0</v>
          </cell>
        </row>
        <row r="1558">
          <cell r="M1558">
            <v>12950000000</v>
          </cell>
          <cell r="N1558">
            <v>-12950000000</v>
          </cell>
          <cell r="O1558">
            <v>0</v>
          </cell>
        </row>
        <row r="1559">
          <cell r="M1559">
            <v>8006114</v>
          </cell>
          <cell r="N1559">
            <v>-8006114</v>
          </cell>
          <cell r="O1559">
            <v>0</v>
          </cell>
        </row>
        <row r="1560">
          <cell r="M1560">
            <v>87200000</v>
          </cell>
          <cell r="N1560">
            <v>-87200000</v>
          </cell>
          <cell r="O1560">
            <v>0</v>
          </cell>
        </row>
        <row r="1561">
          <cell r="L1561">
            <v>-1071000</v>
          </cell>
          <cell r="M1561">
            <v>519118500</v>
          </cell>
          <cell r="N1561">
            <v>-518047500</v>
          </cell>
          <cell r="O1561">
            <v>0</v>
          </cell>
        </row>
        <row r="1562">
          <cell r="L1562">
            <v>-5124600</v>
          </cell>
          <cell r="M1562">
            <v>339827527</v>
          </cell>
          <cell r="N1562">
            <v>-334702927</v>
          </cell>
          <cell r="O1562">
            <v>0</v>
          </cell>
        </row>
        <row r="1563">
          <cell r="M1563">
            <v>6995704</v>
          </cell>
          <cell r="N1563">
            <v>-6995704</v>
          </cell>
          <cell r="O1563">
            <v>0</v>
          </cell>
        </row>
        <row r="1564">
          <cell r="M1564">
            <v>7083149</v>
          </cell>
          <cell r="N1564">
            <v>-7083149</v>
          </cell>
          <cell r="O1564">
            <v>0</v>
          </cell>
        </row>
        <row r="1565">
          <cell r="M1565">
            <v>17854502</v>
          </cell>
          <cell r="N1565">
            <v>-17854502</v>
          </cell>
          <cell r="O1565">
            <v>0</v>
          </cell>
        </row>
        <row r="1566">
          <cell r="M1566">
            <v>1300000</v>
          </cell>
          <cell r="N1566">
            <v>-1300000</v>
          </cell>
          <cell r="O1566">
            <v>0</v>
          </cell>
        </row>
        <row r="1567">
          <cell r="M1567">
            <v>4480000</v>
          </cell>
          <cell r="N1567">
            <v>-4480000</v>
          </cell>
          <cell r="O1567">
            <v>0</v>
          </cell>
        </row>
        <row r="1568">
          <cell r="M1568">
            <v>32250668</v>
          </cell>
          <cell r="N1568">
            <v>-32250668</v>
          </cell>
          <cell r="O1568">
            <v>0</v>
          </cell>
        </row>
        <row r="1569">
          <cell r="M1569">
            <v>5733453</v>
          </cell>
          <cell r="N1569">
            <v>-5733453</v>
          </cell>
          <cell r="O1569">
            <v>0</v>
          </cell>
        </row>
        <row r="1570">
          <cell r="M1570">
            <v>8958519</v>
          </cell>
          <cell r="N1570">
            <v>-8958519</v>
          </cell>
          <cell r="O1570">
            <v>0</v>
          </cell>
        </row>
        <row r="1571">
          <cell r="M1571">
            <v>11904797895</v>
          </cell>
          <cell r="N1571">
            <v>-11904797895</v>
          </cell>
          <cell r="O1571">
            <v>0</v>
          </cell>
        </row>
        <row r="1572">
          <cell r="M1572">
            <v>2340000</v>
          </cell>
          <cell r="N1572">
            <v>-2340000</v>
          </cell>
          <cell r="O1572">
            <v>0</v>
          </cell>
        </row>
        <row r="1573">
          <cell r="M1573">
            <v>3852750</v>
          </cell>
          <cell r="N1573">
            <v>-3852750</v>
          </cell>
          <cell r="O1573">
            <v>0</v>
          </cell>
        </row>
        <row r="1574">
          <cell r="M1574">
            <v>42994087</v>
          </cell>
          <cell r="N1574">
            <v>-42994087</v>
          </cell>
          <cell r="O1574">
            <v>0</v>
          </cell>
        </row>
        <row r="1575">
          <cell r="M1575">
            <v>226900596</v>
          </cell>
          <cell r="N1575">
            <v>-226900596</v>
          </cell>
          <cell r="O1575">
            <v>0</v>
          </cell>
        </row>
        <row r="1576">
          <cell r="M1576">
            <v>1980000</v>
          </cell>
          <cell r="N1576">
            <v>-1980000</v>
          </cell>
          <cell r="O1576">
            <v>0</v>
          </cell>
        </row>
        <row r="1577">
          <cell r="M1577">
            <v>1204891174</v>
          </cell>
          <cell r="N1577">
            <v>-1286153402</v>
          </cell>
          <cell r="O1577">
            <v>-81262228</v>
          </cell>
        </row>
        <row r="1578">
          <cell r="M1578">
            <v>41071200</v>
          </cell>
          <cell r="N1578">
            <v>-41071200</v>
          </cell>
          <cell r="O1578">
            <v>0</v>
          </cell>
        </row>
        <row r="1579">
          <cell r="M1579">
            <v>1525291064</v>
          </cell>
          <cell r="N1579">
            <v>-1525291064</v>
          </cell>
          <cell r="O1579">
            <v>0</v>
          </cell>
        </row>
        <row r="1580">
          <cell r="M1580">
            <v>1700000</v>
          </cell>
          <cell r="N1580">
            <v>-1700000</v>
          </cell>
          <cell r="O1580">
            <v>0</v>
          </cell>
        </row>
        <row r="1581">
          <cell r="M1581">
            <v>1516000</v>
          </cell>
          <cell r="N1581">
            <v>-1516000</v>
          </cell>
          <cell r="O1581">
            <v>0</v>
          </cell>
        </row>
        <row r="1582">
          <cell r="M1582">
            <v>12271000</v>
          </cell>
          <cell r="N1582">
            <v>-12271000</v>
          </cell>
          <cell r="O1582">
            <v>0</v>
          </cell>
        </row>
        <row r="1583">
          <cell r="M1583">
            <v>52750000</v>
          </cell>
          <cell r="N1583">
            <v>-52750000</v>
          </cell>
          <cell r="O1583">
            <v>0</v>
          </cell>
        </row>
        <row r="1584">
          <cell r="M1584">
            <v>5872000</v>
          </cell>
          <cell r="N1584">
            <v>-5872000</v>
          </cell>
          <cell r="O1584">
            <v>0</v>
          </cell>
        </row>
        <row r="1585">
          <cell r="M1585">
            <v>3970090</v>
          </cell>
          <cell r="N1585">
            <v>-3970090</v>
          </cell>
          <cell r="O1585">
            <v>0</v>
          </cell>
        </row>
        <row r="1586">
          <cell r="M1586">
            <v>18345000</v>
          </cell>
          <cell r="N1586">
            <v>-18345000</v>
          </cell>
          <cell r="O1586">
            <v>0</v>
          </cell>
        </row>
        <row r="1587">
          <cell r="M1587">
            <v>700000</v>
          </cell>
          <cell r="N1587">
            <v>-700000</v>
          </cell>
          <cell r="O1587">
            <v>0</v>
          </cell>
        </row>
        <row r="1588">
          <cell r="M1588">
            <v>8447500</v>
          </cell>
          <cell r="N1588">
            <v>-8447500</v>
          </cell>
          <cell r="O1588">
            <v>0</v>
          </cell>
        </row>
        <row r="1589">
          <cell r="M1589">
            <v>910000</v>
          </cell>
          <cell r="N1589">
            <v>-910000</v>
          </cell>
          <cell r="O1589">
            <v>0</v>
          </cell>
        </row>
        <row r="1590">
          <cell r="M1590">
            <v>465000</v>
          </cell>
          <cell r="N1590">
            <v>-465000</v>
          </cell>
          <cell r="O1590">
            <v>0</v>
          </cell>
        </row>
        <row r="1591">
          <cell r="M1591">
            <v>850000</v>
          </cell>
          <cell r="N1591">
            <v>-850000</v>
          </cell>
          <cell r="O1591">
            <v>0</v>
          </cell>
        </row>
        <row r="1592">
          <cell r="M1592">
            <v>70020000</v>
          </cell>
          <cell r="N1592">
            <v>-70020000</v>
          </cell>
          <cell r="O1592">
            <v>0</v>
          </cell>
        </row>
        <row r="1593">
          <cell r="M1593">
            <v>31300000</v>
          </cell>
          <cell r="N1593">
            <v>-31300000</v>
          </cell>
          <cell r="O1593">
            <v>0</v>
          </cell>
        </row>
        <row r="1594">
          <cell r="M1594">
            <v>17671380</v>
          </cell>
          <cell r="N1594">
            <v>-17671380</v>
          </cell>
          <cell r="O1594">
            <v>0</v>
          </cell>
        </row>
        <row r="1595">
          <cell r="M1595">
            <v>120118000</v>
          </cell>
          <cell r="N1595">
            <v>-120118000</v>
          </cell>
          <cell r="O1595">
            <v>0</v>
          </cell>
        </row>
        <row r="1596">
          <cell r="M1596">
            <v>81285000</v>
          </cell>
          <cell r="N1596">
            <v>-81285000</v>
          </cell>
          <cell r="O1596">
            <v>0</v>
          </cell>
        </row>
        <row r="1597">
          <cell r="M1597">
            <v>167867964</v>
          </cell>
          <cell r="N1597">
            <v>-167867964</v>
          </cell>
          <cell r="O1597">
            <v>0</v>
          </cell>
        </row>
        <row r="1598">
          <cell r="M1598">
            <v>80381000</v>
          </cell>
          <cell r="N1598">
            <v>-80381000</v>
          </cell>
          <cell r="O1598">
            <v>0</v>
          </cell>
        </row>
        <row r="1599">
          <cell r="M1599">
            <v>580000</v>
          </cell>
          <cell r="N1599">
            <v>-580000</v>
          </cell>
          <cell r="O1599">
            <v>0</v>
          </cell>
        </row>
        <row r="1600">
          <cell r="M1600">
            <v>4247500</v>
          </cell>
          <cell r="N1600">
            <v>-4247500</v>
          </cell>
          <cell r="O1600">
            <v>0</v>
          </cell>
        </row>
        <row r="1601">
          <cell r="M1601">
            <v>6155000</v>
          </cell>
          <cell r="N1601">
            <v>-6155000</v>
          </cell>
          <cell r="O1601">
            <v>0</v>
          </cell>
        </row>
        <row r="1602">
          <cell r="M1602">
            <v>18550000</v>
          </cell>
          <cell r="N1602">
            <v>-18550000</v>
          </cell>
          <cell r="O1602">
            <v>0</v>
          </cell>
        </row>
        <row r="1603">
          <cell r="M1603">
            <v>80000</v>
          </cell>
          <cell r="N1603">
            <v>-80000</v>
          </cell>
          <cell r="O1603">
            <v>0</v>
          </cell>
        </row>
        <row r="1604">
          <cell r="M1604">
            <v>1180315259</v>
          </cell>
          <cell r="N1604">
            <v>-1180315259</v>
          </cell>
          <cell r="O1604">
            <v>0</v>
          </cell>
        </row>
        <row r="1605">
          <cell r="M1605">
            <v>3120000</v>
          </cell>
          <cell r="N1605">
            <v>-3120000</v>
          </cell>
          <cell r="O1605">
            <v>0</v>
          </cell>
        </row>
        <row r="1606">
          <cell r="M1606">
            <v>200000</v>
          </cell>
          <cell r="N1606">
            <v>-200000</v>
          </cell>
          <cell r="O1606">
            <v>0</v>
          </cell>
        </row>
        <row r="1607">
          <cell r="M1607">
            <v>4520000</v>
          </cell>
          <cell r="N1607">
            <v>-4520000</v>
          </cell>
          <cell r="O1607">
            <v>0</v>
          </cell>
        </row>
        <row r="1608">
          <cell r="M1608">
            <v>13152023</v>
          </cell>
          <cell r="N1608">
            <v>-13152023</v>
          </cell>
          <cell r="O1608">
            <v>0</v>
          </cell>
        </row>
        <row r="1609">
          <cell r="M1609">
            <v>25000000</v>
          </cell>
          <cell r="N1609">
            <v>-25000000</v>
          </cell>
          <cell r="O1609">
            <v>0</v>
          </cell>
        </row>
        <row r="1610">
          <cell r="M1610">
            <v>149196000</v>
          </cell>
          <cell r="N1610">
            <v>-149196000</v>
          </cell>
          <cell r="O1610">
            <v>0</v>
          </cell>
        </row>
        <row r="1611">
          <cell r="M1611">
            <v>5483000</v>
          </cell>
          <cell r="N1611">
            <v>-5483000</v>
          </cell>
          <cell r="O1611">
            <v>0</v>
          </cell>
        </row>
        <row r="1612">
          <cell r="M1612">
            <v>97614080</v>
          </cell>
          <cell r="N1612">
            <v>-97614080</v>
          </cell>
          <cell r="O1612">
            <v>0</v>
          </cell>
        </row>
        <row r="1613">
          <cell r="M1613">
            <v>3364461834</v>
          </cell>
          <cell r="N1613">
            <v>-3374848400</v>
          </cell>
          <cell r="O1613">
            <v>-10386566</v>
          </cell>
        </row>
        <row r="1614">
          <cell r="M1614">
            <v>6950000</v>
          </cell>
          <cell r="N1614">
            <v>-6950000</v>
          </cell>
          <cell r="O1614">
            <v>0</v>
          </cell>
        </row>
        <row r="1615">
          <cell r="M1615">
            <v>2330000</v>
          </cell>
          <cell r="N1615">
            <v>-2330000</v>
          </cell>
          <cell r="O1615">
            <v>0</v>
          </cell>
        </row>
        <row r="1616">
          <cell r="M1616">
            <v>5600000</v>
          </cell>
          <cell r="N1616">
            <v>-5600000</v>
          </cell>
          <cell r="O1616">
            <v>0</v>
          </cell>
        </row>
        <row r="1617">
          <cell r="M1617">
            <v>2430000</v>
          </cell>
          <cell r="N1617">
            <v>-2430000</v>
          </cell>
          <cell r="O1617">
            <v>0</v>
          </cell>
        </row>
        <row r="1618">
          <cell r="M1618">
            <v>6830002</v>
          </cell>
          <cell r="N1618">
            <v>-6830002</v>
          </cell>
          <cell r="O1618">
            <v>0</v>
          </cell>
        </row>
        <row r="1619">
          <cell r="M1619">
            <v>5650000</v>
          </cell>
          <cell r="N1619">
            <v>-5650000</v>
          </cell>
          <cell r="O1619">
            <v>0</v>
          </cell>
        </row>
        <row r="1620">
          <cell r="M1620">
            <v>858000</v>
          </cell>
          <cell r="N1620">
            <v>-858000</v>
          </cell>
          <cell r="O1620">
            <v>0</v>
          </cell>
        </row>
        <row r="1621">
          <cell r="M1621">
            <v>12260000</v>
          </cell>
          <cell r="N1621">
            <v>-12260000</v>
          </cell>
          <cell r="O1621">
            <v>0</v>
          </cell>
        </row>
        <row r="1622">
          <cell r="M1622">
            <v>1635000</v>
          </cell>
          <cell r="N1622">
            <v>-1635000</v>
          </cell>
          <cell r="O1622">
            <v>0</v>
          </cell>
        </row>
        <row r="1623">
          <cell r="M1623">
            <v>415000</v>
          </cell>
          <cell r="N1623">
            <v>-415000</v>
          </cell>
          <cell r="O1623">
            <v>0</v>
          </cell>
        </row>
        <row r="1624">
          <cell r="M1624">
            <v>1900000</v>
          </cell>
          <cell r="N1624">
            <v>-1900000</v>
          </cell>
          <cell r="O1624">
            <v>0</v>
          </cell>
        </row>
        <row r="1625">
          <cell r="M1625">
            <v>55137650</v>
          </cell>
          <cell r="N1625">
            <v>-55137650</v>
          </cell>
          <cell r="O1625">
            <v>0</v>
          </cell>
        </row>
        <row r="1626">
          <cell r="M1626">
            <v>953000</v>
          </cell>
          <cell r="N1626">
            <v>-953000</v>
          </cell>
          <cell r="O1626">
            <v>0</v>
          </cell>
        </row>
        <row r="1627">
          <cell r="M1627">
            <v>1800000</v>
          </cell>
          <cell r="N1627">
            <v>-1800000</v>
          </cell>
          <cell r="O1627">
            <v>0</v>
          </cell>
        </row>
        <row r="1628">
          <cell r="M1628">
            <v>3500000</v>
          </cell>
          <cell r="N1628">
            <v>-3500000</v>
          </cell>
          <cell r="O1628">
            <v>0</v>
          </cell>
        </row>
        <row r="1629">
          <cell r="M1629">
            <v>2003202000</v>
          </cell>
          <cell r="N1629">
            <v>-2003202000</v>
          </cell>
          <cell r="O1629">
            <v>0</v>
          </cell>
        </row>
        <row r="1630">
          <cell r="M1630">
            <v>2880000</v>
          </cell>
          <cell r="N1630">
            <v>-2880000</v>
          </cell>
          <cell r="O1630">
            <v>0</v>
          </cell>
        </row>
        <row r="1631">
          <cell r="M1631">
            <v>2358500</v>
          </cell>
          <cell r="N1631">
            <v>-2358500</v>
          </cell>
          <cell r="O1631">
            <v>0</v>
          </cell>
        </row>
        <row r="1632">
          <cell r="M1632">
            <v>9630000</v>
          </cell>
          <cell r="N1632">
            <v>-9630000</v>
          </cell>
          <cell r="O1632">
            <v>0</v>
          </cell>
        </row>
        <row r="1633">
          <cell r="M1633">
            <v>31500000</v>
          </cell>
          <cell r="N1633">
            <v>-31500000</v>
          </cell>
          <cell r="O1633">
            <v>0</v>
          </cell>
        </row>
        <row r="1634">
          <cell r="M1634">
            <v>1734000</v>
          </cell>
          <cell r="N1634">
            <v>-1734000</v>
          </cell>
          <cell r="O1634">
            <v>0</v>
          </cell>
        </row>
        <row r="1635">
          <cell r="M1635">
            <v>14982567</v>
          </cell>
          <cell r="N1635">
            <v>-14982567</v>
          </cell>
          <cell r="O1635">
            <v>0</v>
          </cell>
        </row>
        <row r="1636">
          <cell r="M1636">
            <v>3166250</v>
          </cell>
          <cell r="N1636">
            <v>-3166250</v>
          </cell>
          <cell r="O1636">
            <v>0</v>
          </cell>
        </row>
        <row r="1637">
          <cell r="M1637">
            <v>375000</v>
          </cell>
          <cell r="N1637">
            <v>-375000</v>
          </cell>
          <cell r="O1637">
            <v>0</v>
          </cell>
        </row>
        <row r="1638">
          <cell r="M1638">
            <v>9640000</v>
          </cell>
          <cell r="N1638">
            <v>-9640000</v>
          </cell>
          <cell r="O1638">
            <v>0</v>
          </cell>
        </row>
        <row r="1639">
          <cell r="M1639">
            <v>3000000</v>
          </cell>
          <cell r="N1639">
            <v>-3000000</v>
          </cell>
          <cell r="O1639">
            <v>0</v>
          </cell>
        </row>
        <row r="1640">
          <cell r="M1640">
            <v>3100000</v>
          </cell>
          <cell r="N1640">
            <v>-3100000</v>
          </cell>
          <cell r="O1640">
            <v>0</v>
          </cell>
        </row>
        <row r="1641">
          <cell r="M1641">
            <v>1250000</v>
          </cell>
          <cell r="N1641">
            <v>-1250000</v>
          </cell>
          <cell r="O1641">
            <v>0</v>
          </cell>
        </row>
        <row r="1642">
          <cell r="M1642">
            <v>5400000</v>
          </cell>
          <cell r="N1642">
            <v>-5400000</v>
          </cell>
          <cell r="O1642">
            <v>0</v>
          </cell>
        </row>
        <row r="1643">
          <cell r="M1643">
            <v>1800000</v>
          </cell>
          <cell r="N1643">
            <v>-1800000</v>
          </cell>
          <cell r="O1643">
            <v>0</v>
          </cell>
        </row>
        <row r="1644">
          <cell r="M1644">
            <v>308000</v>
          </cell>
          <cell r="N1644">
            <v>-308000</v>
          </cell>
          <cell r="O1644">
            <v>0</v>
          </cell>
        </row>
        <row r="1645">
          <cell r="M1645">
            <v>3240000</v>
          </cell>
          <cell r="N1645">
            <v>-3240000</v>
          </cell>
          <cell r="O1645">
            <v>0</v>
          </cell>
        </row>
        <row r="1646">
          <cell r="M1646">
            <v>10800000</v>
          </cell>
          <cell r="N1646">
            <v>-10800000</v>
          </cell>
          <cell r="O1646">
            <v>0</v>
          </cell>
        </row>
        <row r="1647">
          <cell r="M1647">
            <v>1000000</v>
          </cell>
          <cell r="N1647">
            <v>-1000000</v>
          </cell>
          <cell r="O1647">
            <v>0</v>
          </cell>
        </row>
        <row r="1648">
          <cell r="M1648">
            <v>620000</v>
          </cell>
          <cell r="N1648">
            <v>-620000</v>
          </cell>
          <cell r="O1648">
            <v>0</v>
          </cell>
        </row>
        <row r="1649">
          <cell r="M1649">
            <v>1150000</v>
          </cell>
          <cell r="N1649">
            <v>-1150000</v>
          </cell>
          <cell r="O1649">
            <v>0</v>
          </cell>
        </row>
        <row r="1650">
          <cell r="M1650">
            <v>4378000</v>
          </cell>
          <cell r="N1650">
            <v>-4378000</v>
          </cell>
          <cell r="O1650">
            <v>0</v>
          </cell>
        </row>
        <row r="1651">
          <cell r="M1651">
            <v>375000</v>
          </cell>
          <cell r="N1651">
            <v>-375000</v>
          </cell>
          <cell r="O1651">
            <v>0</v>
          </cell>
        </row>
        <row r="1652">
          <cell r="M1652">
            <v>1530000</v>
          </cell>
          <cell r="N1652">
            <v>-1530000</v>
          </cell>
          <cell r="O1652">
            <v>0</v>
          </cell>
        </row>
        <row r="1653">
          <cell r="M1653">
            <v>2250000</v>
          </cell>
          <cell r="N1653">
            <v>-2250000</v>
          </cell>
          <cell r="O1653">
            <v>0</v>
          </cell>
        </row>
        <row r="1654">
          <cell r="M1654">
            <v>2610000</v>
          </cell>
          <cell r="N1654">
            <v>-2610000</v>
          </cell>
          <cell r="O1654">
            <v>0</v>
          </cell>
        </row>
        <row r="1655">
          <cell r="M1655">
            <v>654000</v>
          </cell>
          <cell r="N1655">
            <v>-654000</v>
          </cell>
          <cell r="O1655">
            <v>0</v>
          </cell>
        </row>
        <row r="1656">
          <cell r="M1656">
            <v>240000</v>
          </cell>
          <cell r="N1656">
            <v>-240000</v>
          </cell>
          <cell r="O1656">
            <v>0</v>
          </cell>
        </row>
        <row r="1657">
          <cell r="M1657">
            <v>560000</v>
          </cell>
          <cell r="N1657">
            <v>-560000</v>
          </cell>
          <cell r="O1657">
            <v>0</v>
          </cell>
        </row>
        <row r="1658">
          <cell r="M1658">
            <v>440000</v>
          </cell>
          <cell r="N1658">
            <v>-440000</v>
          </cell>
          <cell r="O1658">
            <v>0</v>
          </cell>
        </row>
        <row r="1659">
          <cell r="M1659">
            <v>3832160</v>
          </cell>
          <cell r="N1659">
            <v>-3832160</v>
          </cell>
          <cell r="O1659">
            <v>0</v>
          </cell>
        </row>
        <row r="1660">
          <cell r="M1660">
            <v>818000000</v>
          </cell>
          <cell r="N1660">
            <v>-818000000</v>
          </cell>
          <cell r="O1660">
            <v>0</v>
          </cell>
        </row>
        <row r="1661">
          <cell r="M1661">
            <v>690000</v>
          </cell>
          <cell r="N1661">
            <v>-690000</v>
          </cell>
          <cell r="O1661">
            <v>0</v>
          </cell>
        </row>
        <row r="1662">
          <cell r="M1662">
            <v>1950000</v>
          </cell>
          <cell r="N1662">
            <v>-1950000</v>
          </cell>
          <cell r="O1662">
            <v>0</v>
          </cell>
        </row>
        <row r="1663">
          <cell r="M1663">
            <v>3086000</v>
          </cell>
          <cell r="N1663">
            <v>-3086000</v>
          </cell>
          <cell r="O1663">
            <v>0</v>
          </cell>
        </row>
        <row r="1664">
          <cell r="M1664">
            <v>3000000</v>
          </cell>
          <cell r="N1664">
            <v>-3000000</v>
          </cell>
          <cell r="O1664">
            <v>0</v>
          </cell>
        </row>
        <row r="1665">
          <cell r="M1665">
            <v>1569600</v>
          </cell>
          <cell r="N1665">
            <v>-1569600</v>
          </cell>
          <cell r="O1665">
            <v>0</v>
          </cell>
        </row>
        <row r="1666">
          <cell r="M1666">
            <v>1250000</v>
          </cell>
          <cell r="N1666">
            <v>-1250000</v>
          </cell>
          <cell r="O1666">
            <v>0</v>
          </cell>
        </row>
        <row r="1667">
          <cell r="M1667">
            <v>16300000</v>
          </cell>
          <cell r="N1667">
            <v>-16300000</v>
          </cell>
          <cell r="O1667">
            <v>0</v>
          </cell>
        </row>
        <row r="1668">
          <cell r="M1668">
            <v>2900000</v>
          </cell>
          <cell r="N1668">
            <v>-2900000</v>
          </cell>
          <cell r="O1668">
            <v>0</v>
          </cell>
        </row>
        <row r="1669">
          <cell r="M1669">
            <v>286259000</v>
          </cell>
          <cell r="N1669">
            <v>-286259000</v>
          </cell>
          <cell r="O1669">
            <v>0</v>
          </cell>
        </row>
        <row r="1670">
          <cell r="M1670">
            <v>16242117</v>
          </cell>
          <cell r="N1670">
            <v>-16242117</v>
          </cell>
          <cell r="O1670">
            <v>0</v>
          </cell>
        </row>
        <row r="1671">
          <cell r="M1671">
            <v>783071732</v>
          </cell>
          <cell r="N1671">
            <v>-783071732</v>
          </cell>
          <cell r="O1671">
            <v>0</v>
          </cell>
        </row>
        <row r="1672">
          <cell r="M1672">
            <v>157500000</v>
          </cell>
          <cell r="N1672">
            <v>-157500000</v>
          </cell>
          <cell r="O1672">
            <v>0</v>
          </cell>
        </row>
        <row r="1673">
          <cell r="M1673">
            <v>101850000</v>
          </cell>
          <cell r="N1673">
            <v>-101850000</v>
          </cell>
          <cell r="O1673">
            <v>0</v>
          </cell>
        </row>
        <row r="1674">
          <cell r="M1674">
            <v>45896188</v>
          </cell>
          <cell r="N1674">
            <v>-45896188</v>
          </cell>
          <cell r="O1674">
            <v>0</v>
          </cell>
        </row>
        <row r="1675">
          <cell r="M1675">
            <v>69785000</v>
          </cell>
          <cell r="N1675">
            <v>-69785000</v>
          </cell>
          <cell r="O1675">
            <v>0</v>
          </cell>
        </row>
        <row r="1676">
          <cell r="M1676">
            <v>2719000</v>
          </cell>
          <cell r="N1676">
            <v>-2719000</v>
          </cell>
          <cell r="O1676">
            <v>0</v>
          </cell>
        </row>
        <row r="1677">
          <cell r="M1677">
            <v>135901000</v>
          </cell>
          <cell r="N1677">
            <v>-135901000</v>
          </cell>
          <cell r="O1677">
            <v>0</v>
          </cell>
        </row>
        <row r="1678">
          <cell r="M1678">
            <v>34900000</v>
          </cell>
          <cell r="N1678">
            <v>-34900000</v>
          </cell>
          <cell r="O1678">
            <v>0</v>
          </cell>
        </row>
        <row r="1679">
          <cell r="M1679">
            <v>117500000</v>
          </cell>
          <cell r="N1679">
            <v>-117500000</v>
          </cell>
          <cell r="O1679">
            <v>0</v>
          </cell>
        </row>
        <row r="1680">
          <cell r="M1680">
            <v>720000</v>
          </cell>
          <cell r="N1680">
            <v>-720000</v>
          </cell>
          <cell r="O1680">
            <v>0</v>
          </cell>
        </row>
        <row r="1681">
          <cell r="M1681">
            <v>47088</v>
          </cell>
          <cell r="N1681">
            <v>-47088</v>
          </cell>
          <cell r="O1681">
            <v>0</v>
          </cell>
        </row>
        <row r="1682">
          <cell r="M1682">
            <v>8431990</v>
          </cell>
          <cell r="N1682">
            <v>-8431990</v>
          </cell>
          <cell r="O1682">
            <v>0</v>
          </cell>
        </row>
        <row r="1683">
          <cell r="M1683">
            <v>8765746</v>
          </cell>
          <cell r="N1683">
            <v>-8765746</v>
          </cell>
          <cell r="O1683">
            <v>0</v>
          </cell>
        </row>
        <row r="1684">
          <cell r="M1684">
            <v>63600000</v>
          </cell>
          <cell r="N1684">
            <v>-63600000</v>
          </cell>
          <cell r="O1684">
            <v>0</v>
          </cell>
        </row>
        <row r="1685">
          <cell r="M1685">
            <v>11611600</v>
          </cell>
          <cell r="N1685">
            <v>-11611600</v>
          </cell>
          <cell r="O1685">
            <v>0</v>
          </cell>
        </row>
        <row r="1686">
          <cell r="M1686">
            <v>9092000</v>
          </cell>
          <cell r="N1686">
            <v>-9092000</v>
          </cell>
          <cell r="O1686">
            <v>0</v>
          </cell>
        </row>
        <row r="1687">
          <cell r="M1687">
            <v>495000</v>
          </cell>
          <cell r="N1687">
            <v>-495000</v>
          </cell>
          <cell r="O1687">
            <v>0</v>
          </cell>
        </row>
        <row r="1688">
          <cell r="M1688">
            <v>62156160</v>
          </cell>
          <cell r="N1688">
            <v>-62156160</v>
          </cell>
          <cell r="O1688">
            <v>0</v>
          </cell>
        </row>
        <row r="1689">
          <cell r="M1689">
            <v>31326000</v>
          </cell>
          <cell r="N1689">
            <v>-31326000</v>
          </cell>
          <cell r="O1689">
            <v>0</v>
          </cell>
        </row>
        <row r="1690">
          <cell r="M1690">
            <v>27602663</v>
          </cell>
          <cell r="N1690">
            <v>-27602663</v>
          </cell>
          <cell r="O1690">
            <v>0</v>
          </cell>
        </row>
        <row r="1691">
          <cell r="M1691">
            <v>95702000</v>
          </cell>
          <cell r="N1691">
            <v>-102142864</v>
          </cell>
          <cell r="O1691">
            <v>-6440864</v>
          </cell>
        </row>
        <row r="1692">
          <cell r="M1692">
            <v>2184461370</v>
          </cell>
          <cell r="N1692">
            <v>-2184461370</v>
          </cell>
          <cell r="O1692">
            <v>0</v>
          </cell>
        </row>
        <row r="1693">
          <cell r="M1693">
            <v>119405990</v>
          </cell>
          <cell r="N1693">
            <v>-119405990</v>
          </cell>
          <cell r="O1693">
            <v>0</v>
          </cell>
        </row>
        <row r="1694">
          <cell r="M1694">
            <v>421700</v>
          </cell>
          <cell r="N1694">
            <v>-421700</v>
          </cell>
          <cell r="O1694">
            <v>0</v>
          </cell>
        </row>
        <row r="1695">
          <cell r="M1695">
            <v>990000</v>
          </cell>
          <cell r="N1695">
            <v>-990000</v>
          </cell>
          <cell r="O1695">
            <v>0</v>
          </cell>
        </row>
        <row r="1696">
          <cell r="M1696">
            <v>1900000</v>
          </cell>
          <cell r="N1696">
            <v>-1900000</v>
          </cell>
          <cell r="O1696">
            <v>0</v>
          </cell>
        </row>
        <row r="1697">
          <cell r="M1697">
            <v>142637400</v>
          </cell>
          <cell r="N1697">
            <v>-142637400</v>
          </cell>
          <cell r="O1697">
            <v>0</v>
          </cell>
        </row>
        <row r="1698">
          <cell r="M1698">
            <v>229554000</v>
          </cell>
          <cell r="N1698">
            <v>-229554000</v>
          </cell>
          <cell r="O1698">
            <v>0</v>
          </cell>
        </row>
        <row r="1699">
          <cell r="M1699">
            <v>6548161000</v>
          </cell>
          <cell r="N1699">
            <v>-6548161000</v>
          </cell>
          <cell r="O1699">
            <v>0</v>
          </cell>
        </row>
        <row r="1700">
          <cell r="M1700">
            <v>420000</v>
          </cell>
          <cell r="N1700">
            <v>-420000</v>
          </cell>
          <cell r="O1700">
            <v>0</v>
          </cell>
        </row>
        <row r="1701">
          <cell r="M1701">
            <v>850000</v>
          </cell>
          <cell r="N1701">
            <v>-850000</v>
          </cell>
          <cell r="O1701">
            <v>0</v>
          </cell>
        </row>
        <row r="1702">
          <cell r="M1702">
            <v>500000</v>
          </cell>
          <cell r="N1702">
            <v>-500000</v>
          </cell>
          <cell r="O1702">
            <v>0</v>
          </cell>
        </row>
        <row r="1703">
          <cell r="M1703">
            <v>16961600</v>
          </cell>
          <cell r="N1703">
            <v>-19663600</v>
          </cell>
          <cell r="O1703">
            <v>-2702000</v>
          </cell>
        </row>
        <row r="1704">
          <cell r="M1704">
            <v>1460000</v>
          </cell>
          <cell r="N1704">
            <v>-1460000</v>
          </cell>
          <cell r="O1704">
            <v>0</v>
          </cell>
        </row>
        <row r="1705">
          <cell r="M1705">
            <v>44912880</v>
          </cell>
          <cell r="N1705">
            <v>-44912880</v>
          </cell>
          <cell r="O1705">
            <v>0</v>
          </cell>
        </row>
        <row r="1706">
          <cell r="M1706">
            <v>21000000</v>
          </cell>
          <cell r="N1706">
            <v>-21000000</v>
          </cell>
          <cell r="O1706">
            <v>0</v>
          </cell>
        </row>
        <row r="1707">
          <cell r="M1707">
            <v>240000</v>
          </cell>
          <cell r="N1707">
            <v>-240000</v>
          </cell>
          <cell r="O1707">
            <v>0</v>
          </cell>
        </row>
        <row r="1708">
          <cell r="M1708">
            <v>1950000</v>
          </cell>
          <cell r="N1708">
            <v>-1950000</v>
          </cell>
          <cell r="O1708">
            <v>0</v>
          </cell>
        </row>
        <row r="1709">
          <cell r="M1709">
            <v>2150000</v>
          </cell>
          <cell r="N1709">
            <v>-2150000</v>
          </cell>
          <cell r="O1709">
            <v>0</v>
          </cell>
        </row>
        <row r="1710">
          <cell r="M1710">
            <v>1400000</v>
          </cell>
          <cell r="N1710">
            <v>-1400000</v>
          </cell>
          <cell r="O1710">
            <v>0</v>
          </cell>
        </row>
        <row r="1711">
          <cell r="M1711">
            <v>2800000</v>
          </cell>
          <cell r="N1711">
            <v>-2800000</v>
          </cell>
          <cell r="O1711">
            <v>0</v>
          </cell>
        </row>
        <row r="1712">
          <cell r="M1712">
            <v>119959</v>
          </cell>
          <cell r="N1712">
            <v>-119959</v>
          </cell>
          <cell r="O1712">
            <v>0</v>
          </cell>
        </row>
        <row r="1713">
          <cell r="M1713">
            <v>1475000</v>
          </cell>
          <cell r="N1713">
            <v>-1475000</v>
          </cell>
          <cell r="O1713">
            <v>0</v>
          </cell>
        </row>
        <row r="1714">
          <cell r="M1714">
            <v>4800000</v>
          </cell>
          <cell r="N1714">
            <v>-4800000</v>
          </cell>
          <cell r="O1714">
            <v>0</v>
          </cell>
        </row>
        <row r="1715">
          <cell r="M1715">
            <v>691757600</v>
          </cell>
          <cell r="N1715">
            <v>-691757600</v>
          </cell>
          <cell r="O1715">
            <v>0</v>
          </cell>
        </row>
        <row r="1716">
          <cell r="M1716">
            <v>0</v>
          </cell>
          <cell r="N1716">
            <v>-400000000</v>
          </cell>
          <cell r="O1716">
            <v>-400000000</v>
          </cell>
        </row>
        <row r="1717">
          <cell r="L1717">
            <v>-4629319</v>
          </cell>
          <cell r="M1717">
            <v>593367197</v>
          </cell>
          <cell r="N1717">
            <v>-603764314</v>
          </cell>
          <cell r="O1717">
            <v>-15026436</v>
          </cell>
        </row>
        <row r="1718">
          <cell r="M1718">
            <v>324608150</v>
          </cell>
          <cell r="N1718">
            <v>-324608150</v>
          </cell>
          <cell r="O1718">
            <v>0</v>
          </cell>
        </row>
        <row r="1719">
          <cell r="L1719">
            <v>-63800673</v>
          </cell>
          <cell r="M1719">
            <v>2775160600</v>
          </cell>
          <cell r="N1719">
            <v>-2823166033</v>
          </cell>
          <cell r="O1719">
            <v>-111806106</v>
          </cell>
        </row>
        <row r="1720">
          <cell r="L1720">
            <v>-562552977</v>
          </cell>
          <cell r="M1720">
            <v>4260386590</v>
          </cell>
          <cell r="N1720">
            <v>-4525308257</v>
          </cell>
          <cell r="O1720">
            <v>-827474644</v>
          </cell>
        </row>
        <row r="1721">
          <cell r="L1721">
            <v>-42469941</v>
          </cell>
          <cell r="M1721">
            <v>873537960</v>
          </cell>
          <cell r="N1721">
            <v>-908675907</v>
          </cell>
          <cell r="O1721">
            <v>-77607888</v>
          </cell>
        </row>
        <row r="1722">
          <cell r="M1722">
            <v>16751739</v>
          </cell>
          <cell r="N1722">
            <v>-16751739</v>
          </cell>
          <cell r="O1722">
            <v>0</v>
          </cell>
        </row>
        <row r="1723">
          <cell r="M1723">
            <v>612540384</v>
          </cell>
          <cell r="N1723">
            <v>-689014374</v>
          </cell>
          <cell r="O1723">
            <v>-76473990</v>
          </cell>
        </row>
        <row r="1724">
          <cell r="M1724">
            <v>3000000000</v>
          </cell>
          <cell r="N1724">
            <v>-4500000000</v>
          </cell>
          <cell r="O1724">
            <v>-1500000000</v>
          </cell>
        </row>
        <row r="1725">
          <cell r="M1725">
            <v>2000000000</v>
          </cell>
          <cell r="N1725">
            <v>-6000000000</v>
          </cell>
          <cell r="O1725">
            <v>-4000000000</v>
          </cell>
        </row>
        <row r="1726">
          <cell r="M1726">
            <v>32555180</v>
          </cell>
          <cell r="N1726">
            <v>-32555180</v>
          </cell>
          <cell r="O1726">
            <v>0</v>
          </cell>
        </row>
        <row r="1727">
          <cell r="M1727">
            <v>92377000</v>
          </cell>
          <cell r="N1727">
            <v>-92377000</v>
          </cell>
          <cell r="O1727">
            <v>0</v>
          </cell>
        </row>
        <row r="1728">
          <cell r="M1728">
            <v>9778000</v>
          </cell>
          <cell r="N1728">
            <v>-9778000</v>
          </cell>
          <cell r="O1728">
            <v>0</v>
          </cell>
        </row>
        <row r="1729">
          <cell r="M1729">
            <v>29257731</v>
          </cell>
          <cell r="N1729">
            <v>-29257731</v>
          </cell>
          <cell r="O1729">
            <v>0</v>
          </cell>
        </row>
        <row r="1730">
          <cell r="M1730">
            <v>45494016</v>
          </cell>
          <cell r="N1730">
            <v>-45494016</v>
          </cell>
          <cell r="O1730">
            <v>0</v>
          </cell>
        </row>
        <row r="1731">
          <cell r="M1731">
            <v>21649484</v>
          </cell>
          <cell r="N1731">
            <v>-34097935</v>
          </cell>
          <cell r="O1731">
            <v>-12448451</v>
          </cell>
        </row>
        <row r="1732">
          <cell r="M1732">
            <v>4000000</v>
          </cell>
          <cell r="N1732">
            <v>-6273333</v>
          </cell>
          <cell r="O1732">
            <v>-2273333</v>
          </cell>
        </row>
        <row r="1733">
          <cell r="M1733">
            <v>3000000000</v>
          </cell>
          <cell r="N1733">
            <v>-3000000000</v>
          </cell>
          <cell r="O1733">
            <v>0</v>
          </cell>
        </row>
        <row r="1734">
          <cell r="M1734">
            <v>147836000</v>
          </cell>
          <cell r="N1734">
            <v>-177114331</v>
          </cell>
          <cell r="O1734">
            <v>-29278331</v>
          </cell>
        </row>
        <row r="1735">
          <cell r="M1735">
            <v>26077319</v>
          </cell>
          <cell r="N1735">
            <v>-26077319</v>
          </cell>
          <cell r="O1735">
            <v>0</v>
          </cell>
        </row>
        <row r="1736">
          <cell r="M1736">
            <v>24127232</v>
          </cell>
          <cell r="N1736">
            <v>-24127232</v>
          </cell>
          <cell r="O1736">
            <v>0</v>
          </cell>
        </row>
        <row r="1737">
          <cell r="M1737">
            <v>25484535</v>
          </cell>
          <cell r="N1737">
            <v>-25484535</v>
          </cell>
          <cell r="O1737">
            <v>0</v>
          </cell>
        </row>
        <row r="1738">
          <cell r="M1738">
            <v>1000000000</v>
          </cell>
          <cell r="N1738">
            <v>-1000000000</v>
          </cell>
          <cell r="O1738">
            <v>0</v>
          </cell>
        </row>
        <row r="1739">
          <cell r="M1739">
            <v>2500000000</v>
          </cell>
          <cell r="N1739">
            <v>-2500000000</v>
          </cell>
          <cell r="O1739">
            <v>0</v>
          </cell>
        </row>
        <row r="1740">
          <cell r="M1740">
            <v>5089297</v>
          </cell>
          <cell r="N1740">
            <v>-5089297</v>
          </cell>
          <cell r="O1740">
            <v>0</v>
          </cell>
        </row>
        <row r="1741">
          <cell r="L1741">
            <v>-40000000</v>
          </cell>
          <cell r="M1741">
            <v>40000000</v>
          </cell>
          <cell r="N1741">
            <v>0</v>
          </cell>
          <cell r="O1741">
            <v>0</v>
          </cell>
        </row>
        <row r="1742">
          <cell r="M1742">
            <v>0</v>
          </cell>
          <cell r="N1742">
            <v>-70000000</v>
          </cell>
          <cell r="O1742">
            <v>-70000000</v>
          </cell>
        </row>
        <row r="1743">
          <cell r="L1743">
            <v>-1000000</v>
          </cell>
          <cell r="M1743">
            <v>1000000</v>
          </cell>
          <cell r="N1743">
            <v>0</v>
          </cell>
          <cell r="O1743">
            <v>0</v>
          </cell>
        </row>
        <row r="1744">
          <cell r="L1744">
            <v>-12447590</v>
          </cell>
          <cell r="M1744">
            <v>12447590</v>
          </cell>
          <cell r="N1744">
            <v>0</v>
          </cell>
          <cell r="O1744">
            <v>0</v>
          </cell>
        </row>
        <row r="1745">
          <cell r="L1745">
            <v>-952131573</v>
          </cell>
          <cell r="M1745">
            <v>954255898</v>
          </cell>
          <cell r="N1745">
            <v>-84389176</v>
          </cell>
          <cell r="O1745">
            <v>-82264851</v>
          </cell>
        </row>
        <row r="1746">
          <cell r="L1746">
            <v>-200000000</v>
          </cell>
          <cell r="M1746">
            <v>200000000</v>
          </cell>
          <cell r="N1746">
            <v>0</v>
          </cell>
          <cell r="O1746">
            <v>0</v>
          </cell>
        </row>
        <row r="1747">
          <cell r="M1747">
            <v>13030000000</v>
          </cell>
          <cell r="N1747">
            <v>-13030000000</v>
          </cell>
          <cell r="O1747">
            <v>0</v>
          </cell>
        </row>
        <row r="1748">
          <cell r="M1748">
            <v>21132500</v>
          </cell>
          <cell r="N1748">
            <v>-21132500</v>
          </cell>
          <cell r="O1748">
            <v>0</v>
          </cell>
        </row>
        <row r="1749">
          <cell r="M1749">
            <v>2370000</v>
          </cell>
          <cell r="N1749">
            <v>-2370000</v>
          </cell>
          <cell r="O1749">
            <v>0</v>
          </cell>
        </row>
        <row r="1750">
          <cell r="M1750">
            <v>37505000</v>
          </cell>
          <cell r="N1750">
            <v>-37505000</v>
          </cell>
          <cell r="O1750">
            <v>0</v>
          </cell>
        </row>
        <row r="1751">
          <cell r="M1751">
            <v>49020000</v>
          </cell>
          <cell r="N1751">
            <v>-49020000</v>
          </cell>
          <cell r="O1751">
            <v>0</v>
          </cell>
        </row>
        <row r="1752">
          <cell r="M1752">
            <v>4680000</v>
          </cell>
          <cell r="N1752">
            <v>-4680000</v>
          </cell>
          <cell r="O1752">
            <v>0</v>
          </cell>
        </row>
        <row r="1753">
          <cell r="M1753">
            <v>50000000</v>
          </cell>
          <cell r="N1753">
            <v>-50000000</v>
          </cell>
          <cell r="O1753">
            <v>0</v>
          </cell>
        </row>
        <row r="1754">
          <cell r="M1754">
            <v>105000000</v>
          </cell>
          <cell r="N1754">
            <v>-255000000</v>
          </cell>
          <cell r="O1754">
            <v>-150000000</v>
          </cell>
        </row>
        <row r="1755">
          <cell r="M1755">
            <v>100000000</v>
          </cell>
          <cell r="N1755">
            <v>-100000000</v>
          </cell>
          <cell r="O1755">
            <v>0</v>
          </cell>
        </row>
        <row r="1756">
          <cell r="M1756">
            <v>60000000</v>
          </cell>
          <cell r="N1756">
            <v>-60000000</v>
          </cell>
          <cell r="O1756">
            <v>0</v>
          </cell>
        </row>
        <row r="1757">
          <cell r="M1757">
            <v>114000000</v>
          </cell>
          <cell r="N1757">
            <v>-114000000</v>
          </cell>
          <cell r="O1757">
            <v>0</v>
          </cell>
        </row>
        <row r="1758">
          <cell r="M1758">
            <v>358471000</v>
          </cell>
          <cell r="N1758">
            <v>-358471000</v>
          </cell>
          <cell r="O1758">
            <v>0</v>
          </cell>
        </row>
        <row r="1759">
          <cell r="M1759">
            <v>65783680</v>
          </cell>
          <cell r="N1759">
            <v>-65783680</v>
          </cell>
          <cell r="O1759">
            <v>0</v>
          </cell>
        </row>
        <row r="1760">
          <cell r="M1760">
            <v>25548510</v>
          </cell>
          <cell r="N1760">
            <v>-25548510</v>
          </cell>
          <cell r="O1760">
            <v>0</v>
          </cell>
        </row>
        <row r="1761">
          <cell r="M1761">
            <v>63560000</v>
          </cell>
          <cell r="N1761">
            <v>-63560000</v>
          </cell>
          <cell r="O1761">
            <v>0</v>
          </cell>
        </row>
        <row r="1762">
          <cell r="M1762">
            <v>35777070</v>
          </cell>
          <cell r="N1762">
            <v>-35777070</v>
          </cell>
          <cell r="O1762">
            <v>0</v>
          </cell>
        </row>
        <row r="1763">
          <cell r="M1763">
            <v>50000000</v>
          </cell>
          <cell r="N1763">
            <v>-50000000</v>
          </cell>
          <cell r="O1763">
            <v>0</v>
          </cell>
        </row>
        <row r="1764">
          <cell r="M1764">
            <v>35572150</v>
          </cell>
          <cell r="N1764">
            <v>-35572150</v>
          </cell>
          <cell r="O1764">
            <v>0</v>
          </cell>
        </row>
        <row r="1765">
          <cell r="M1765">
            <v>37562316</v>
          </cell>
          <cell r="N1765">
            <v>-37562316</v>
          </cell>
          <cell r="O1765">
            <v>0</v>
          </cell>
        </row>
        <row r="1766">
          <cell r="M1766">
            <v>24900000</v>
          </cell>
          <cell r="N1766">
            <v>-24900000</v>
          </cell>
          <cell r="O1766">
            <v>0</v>
          </cell>
        </row>
        <row r="1767">
          <cell r="M1767">
            <v>44791370</v>
          </cell>
          <cell r="N1767">
            <v>-44791370</v>
          </cell>
          <cell r="O1767">
            <v>0</v>
          </cell>
        </row>
        <row r="1768">
          <cell r="M1768">
            <v>50000000</v>
          </cell>
          <cell r="N1768">
            <v>-50000000</v>
          </cell>
          <cell r="O1768">
            <v>0</v>
          </cell>
        </row>
        <row r="1769">
          <cell r="M1769">
            <v>46000000</v>
          </cell>
          <cell r="N1769">
            <v>-46000000</v>
          </cell>
          <cell r="O1769">
            <v>0</v>
          </cell>
        </row>
        <row r="1770">
          <cell r="M1770">
            <v>125000000</v>
          </cell>
          <cell r="N1770">
            <v>-125000000</v>
          </cell>
          <cell r="O1770">
            <v>0</v>
          </cell>
        </row>
        <row r="1771">
          <cell r="M1771">
            <v>34900000</v>
          </cell>
          <cell r="N1771">
            <v>-34900000</v>
          </cell>
          <cell r="O1771">
            <v>0</v>
          </cell>
        </row>
        <row r="1772">
          <cell r="M1772">
            <v>50000000</v>
          </cell>
          <cell r="N1772">
            <v>-50000000</v>
          </cell>
          <cell r="O1772">
            <v>0</v>
          </cell>
        </row>
        <row r="1773">
          <cell r="M1773">
            <v>40000000</v>
          </cell>
          <cell r="N1773">
            <v>-40000000</v>
          </cell>
          <cell r="O1773">
            <v>0</v>
          </cell>
        </row>
        <row r="1774">
          <cell r="M1774">
            <v>44185330</v>
          </cell>
          <cell r="N1774">
            <v>-44185330</v>
          </cell>
          <cell r="O1774">
            <v>0</v>
          </cell>
        </row>
        <row r="1775">
          <cell r="M1775">
            <v>30000000</v>
          </cell>
          <cell r="N1775">
            <v>-30000000</v>
          </cell>
          <cell r="O1775">
            <v>0</v>
          </cell>
        </row>
        <row r="1776">
          <cell r="M1776">
            <v>21931000</v>
          </cell>
          <cell r="N1776">
            <v>-21931000</v>
          </cell>
          <cell r="O1776">
            <v>0</v>
          </cell>
        </row>
        <row r="1777">
          <cell r="M1777">
            <v>45000000</v>
          </cell>
          <cell r="N1777">
            <v>-45000000</v>
          </cell>
          <cell r="O1777">
            <v>0</v>
          </cell>
        </row>
        <row r="1778">
          <cell r="M1778">
            <v>30000000</v>
          </cell>
          <cell r="N1778">
            <v>-30000000</v>
          </cell>
          <cell r="O1778">
            <v>0</v>
          </cell>
        </row>
        <row r="1779">
          <cell r="M1779">
            <v>2222674100</v>
          </cell>
          <cell r="N1779">
            <v>-2222674100</v>
          </cell>
          <cell r="O1779">
            <v>0</v>
          </cell>
        </row>
        <row r="1780">
          <cell r="M1780">
            <v>53655250</v>
          </cell>
          <cell r="N1780">
            <v>-53655250</v>
          </cell>
          <cell r="O1780">
            <v>0</v>
          </cell>
        </row>
        <row r="1781">
          <cell r="M1781">
            <v>20000000</v>
          </cell>
          <cell r="N1781">
            <v>-20000000</v>
          </cell>
          <cell r="O1781">
            <v>0</v>
          </cell>
        </row>
        <row r="1782">
          <cell r="M1782">
            <v>30000000</v>
          </cell>
          <cell r="N1782">
            <v>-30000000</v>
          </cell>
          <cell r="O1782">
            <v>0</v>
          </cell>
        </row>
        <row r="1783">
          <cell r="M1783">
            <v>10000000</v>
          </cell>
          <cell r="N1783">
            <v>-10000000</v>
          </cell>
          <cell r="O1783">
            <v>0</v>
          </cell>
        </row>
        <row r="1784">
          <cell r="M1784">
            <v>30000000</v>
          </cell>
          <cell r="N1784">
            <v>-30000000</v>
          </cell>
          <cell r="O1784">
            <v>0</v>
          </cell>
        </row>
        <row r="1785">
          <cell r="M1785">
            <v>40000000</v>
          </cell>
          <cell r="N1785">
            <v>-40000000</v>
          </cell>
          <cell r="O1785">
            <v>0</v>
          </cell>
        </row>
        <row r="1786">
          <cell r="M1786">
            <v>33070600</v>
          </cell>
          <cell r="N1786">
            <v>-33070600</v>
          </cell>
          <cell r="O1786">
            <v>0</v>
          </cell>
        </row>
        <row r="1787">
          <cell r="M1787">
            <v>25000000</v>
          </cell>
          <cell r="N1787">
            <v>-25000000</v>
          </cell>
          <cell r="O1787">
            <v>0</v>
          </cell>
        </row>
        <row r="1788">
          <cell r="M1788">
            <v>329000000</v>
          </cell>
          <cell r="N1788">
            <v>-329000000</v>
          </cell>
          <cell r="O1788">
            <v>0</v>
          </cell>
        </row>
        <row r="1789">
          <cell r="M1789">
            <v>9000000</v>
          </cell>
          <cell r="N1789">
            <v>-9000000</v>
          </cell>
          <cell r="O1789">
            <v>0</v>
          </cell>
        </row>
        <row r="1790">
          <cell r="M1790">
            <v>7900000</v>
          </cell>
          <cell r="N1790">
            <v>-7900000</v>
          </cell>
          <cell r="O1790">
            <v>0</v>
          </cell>
        </row>
        <row r="1791">
          <cell r="M1791">
            <v>7619100</v>
          </cell>
          <cell r="N1791">
            <v>-7619100</v>
          </cell>
          <cell r="O1791">
            <v>0</v>
          </cell>
        </row>
        <row r="1792">
          <cell r="M1792">
            <v>5700000</v>
          </cell>
          <cell r="N1792">
            <v>-5700000</v>
          </cell>
          <cell r="O1792">
            <v>0</v>
          </cell>
        </row>
        <row r="1793">
          <cell r="M1793">
            <v>12170000</v>
          </cell>
          <cell r="N1793">
            <v>-12170000</v>
          </cell>
          <cell r="O1793">
            <v>0</v>
          </cell>
        </row>
        <row r="1794">
          <cell r="M1794">
            <v>9190800</v>
          </cell>
          <cell r="N1794">
            <v>-9190800</v>
          </cell>
          <cell r="O1794">
            <v>0</v>
          </cell>
        </row>
        <row r="1795">
          <cell r="M1795">
            <v>2665000</v>
          </cell>
          <cell r="N1795">
            <v>-2665000</v>
          </cell>
          <cell r="O1795">
            <v>0</v>
          </cell>
        </row>
        <row r="1796">
          <cell r="M1796">
            <v>7425000</v>
          </cell>
          <cell r="N1796">
            <v>-7425000</v>
          </cell>
          <cell r="O1796">
            <v>0</v>
          </cell>
        </row>
        <row r="1797">
          <cell r="M1797">
            <v>8050000</v>
          </cell>
          <cell r="N1797">
            <v>-8050000</v>
          </cell>
          <cell r="O1797">
            <v>0</v>
          </cell>
        </row>
        <row r="1798">
          <cell r="M1798">
            <v>1050000</v>
          </cell>
          <cell r="N1798">
            <v>-1050000</v>
          </cell>
          <cell r="O1798">
            <v>0</v>
          </cell>
        </row>
        <row r="1799">
          <cell r="M1799">
            <v>5970000</v>
          </cell>
          <cell r="N1799">
            <v>-5970000</v>
          </cell>
          <cell r="O1799">
            <v>0</v>
          </cell>
        </row>
        <row r="1800">
          <cell r="M1800">
            <v>1355000</v>
          </cell>
          <cell r="N1800">
            <v>-1355000</v>
          </cell>
          <cell r="O1800">
            <v>0</v>
          </cell>
        </row>
        <row r="1801">
          <cell r="M1801">
            <v>4200000</v>
          </cell>
          <cell r="N1801">
            <v>-4200000</v>
          </cell>
          <cell r="O1801">
            <v>0</v>
          </cell>
        </row>
        <row r="1802">
          <cell r="M1802">
            <v>9025200</v>
          </cell>
          <cell r="N1802">
            <v>-9025200</v>
          </cell>
          <cell r="O1802">
            <v>0</v>
          </cell>
        </row>
        <row r="1803">
          <cell r="M1803">
            <v>13744800</v>
          </cell>
          <cell r="N1803">
            <v>-13744800</v>
          </cell>
          <cell r="O1803">
            <v>0</v>
          </cell>
        </row>
        <row r="1804">
          <cell r="M1804">
            <v>12202620</v>
          </cell>
          <cell r="N1804">
            <v>-12202620</v>
          </cell>
          <cell r="O1804">
            <v>0</v>
          </cell>
        </row>
        <row r="1805">
          <cell r="M1805">
            <v>2960000</v>
          </cell>
          <cell r="N1805">
            <v>-2960000</v>
          </cell>
          <cell r="O1805">
            <v>0</v>
          </cell>
        </row>
        <row r="1806">
          <cell r="M1806">
            <v>9720000</v>
          </cell>
          <cell r="N1806">
            <v>-9720000</v>
          </cell>
          <cell r="O1806">
            <v>0</v>
          </cell>
        </row>
        <row r="1807">
          <cell r="M1807">
            <v>1300000</v>
          </cell>
          <cell r="N1807">
            <v>-1300000</v>
          </cell>
          <cell r="O1807">
            <v>0</v>
          </cell>
        </row>
        <row r="1808">
          <cell r="M1808">
            <v>11790000</v>
          </cell>
          <cell r="N1808">
            <v>-11790000</v>
          </cell>
          <cell r="O1808">
            <v>0</v>
          </cell>
        </row>
        <row r="1809">
          <cell r="M1809">
            <v>3600000</v>
          </cell>
          <cell r="N1809">
            <v>-3600000</v>
          </cell>
          <cell r="O1809">
            <v>0</v>
          </cell>
        </row>
        <row r="1810">
          <cell r="M1810">
            <v>4770000</v>
          </cell>
          <cell r="N1810">
            <v>-4770000</v>
          </cell>
          <cell r="O1810">
            <v>0</v>
          </cell>
        </row>
        <row r="1811">
          <cell r="M1811">
            <v>23152900</v>
          </cell>
          <cell r="N1811">
            <v>-23152900</v>
          </cell>
          <cell r="O1811">
            <v>0</v>
          </cell>
        </row>
        <row r="1812">
          <cell r="M1812">
            <v>8500000</v>
          </cell>
          <cell r="N1812">
            <v>-8500000</v>
          </cell>
          <cell r="O1812">
            <v>0</v>
          </cell>
        </row>
        <row r="1813">
          <cell r="M1813">
            <v>19070640</v>
          </cell>
          <cell r="N1813">
            <v>-19070640</v>
          </cell>
          <cell r="O1813">
            <v>0</v>
          </cell>
        </row>
        <row r="1814">
          <cell r="M1814">
            <v>10191500</v>
          </cell>
          <cell r="N1814">
            <v>-10191500</v>
          </cell>
          <cell r="O1814">
            <v>0</v>
          </cell>
        </row>
        <row r="1815">
          <cell r="M1815">
            <v>10250000</v>
          </cell>
          <cell r="N1815">
            <v>-10250000</v>
          </cell>
          <cell r="O1815">
            <v>0</v>
          </cell>
        </row>
        <row r="1816">
          <cell r="M1816">
            <v>9200000</v>
          </cell>
          <cell r="N1816">
            <v>-9200000</v>
          </cell>
          <cell r="O1816">
            <v>0</v>
          </cell>
        </row>
        <row r="1817">
          <cell r="M1817">
            <v>5756400</v>
          </cell>
          <cell r="N1817">
            <v>-5756400</v>
          </cell>
          <cell r="O1817">
            <v>0</v>
          </cell>
        </row>
        <row r="1818">
          <cell r="M1818">
            <v>4750000</v>
          </cell>
          <cell r="N1818">
            <v>-4750000</v>
          </cell>
          <cell r="O1818">
            <v>0</v>
          </cell>
        </row>
        <row r="1819">
          <cell r="M1819">
            <v>3204000</v>
          </cell>
          <cell r="N1819">
            <v>-3204000</v>
          </cell>
          <cell r="O1819">
            <v>0</v>
          </cell>
        </row>
        <row r="1820">
          <cell r="M1820">
            <v>450000</v>
          </cell>
          <cell r="N1820">
            <v>-450000</v>
          </cell>
          <cell r="O1820">
            <v>0</v>
          </cell>
        </row>
        <row r="1821">
          <cell r="M1821">
            <v>620000</v>
          </cell>
          <cell r="N1821">
            <v>-620000</v>
          </cell>
          <cell r="O1821">
            <v>0</v>
          </cell>
        </row>
        <row r="1822">
          <cell r="M1822">
            <v>6938000</v>
          </cell>
          <cell r="N1822">
            <v>-6938000</v>
          </cell>
          <cell r="O1822">
            <v>0</v>
          </cell>
        </row>
        <row r="1823">
          <cell r="M1823">
            <v>8019000</v>
          </cell>
          <cell r="N1823">
            <v>-8019000</v>
          </cell>
          <cell r="O1823">
            <v>0</v>
          </cell>
        </row>
        <row r="1824">
          <cell r="M1824">
            <v>1620000</v>
          </cell>
          <cell r="N1824">
            <v>-1620000</v>
          </cell>
          <cell r="O1824">
            <v>0</v>
          </cell>
        </row>
        <row r="1825">
          <cell r="M1825">
            <v>3950000</v>
          </cell>
          <cell r="N1825">
            <v>-3950000</v>
          </cell>
          <cell r="O1825">
            <v>0</v>
          </cell>
        </row>
        <row r="1826">
          <cell r="M1826">
            <v>5150000</v>
          </cell>
          <cell r="N1826">
            <v>-5150000</v>
          </cell>
          <cell r="O1826">
            <v>0</v>
          </cell>
        </row>
        <row r="1827">
          <cell r="M1827">
            <v>7300000</v>
          </cell>
          <cell r="N1827">
            <v>-7300000</v>
          </cell>
          <cell r="O1827">
            <v>0</v>
          </cell>
        </row>
        <row r="1828">
          <cell r="M1828">
            <v>8665500</v>
          </cell>
          <cell r="N1828">
            <v>-8665500</v>
          </cell>
          <cell r="O1828">
            <v>0</v>
          </cell>
        </row>
        <row r="1829">
          <cell r="M1829">
            <v>13000000</v>
          </cell>
          <cell r="N1829">
            <v>-13000000</v>
          </cell>
          <cell r="O1829">
            <v>0</v>
          </cell>
        </row>
        <row r="1830">
          <cell r="M1830">
            <v>5800000</v>
          </cell>
          <cell r="N1830">
            <v>-5800000</v>
          </cell>
          <cell r="O1830">
            <v>0</v>
          </cell>
        </row>
        <row r="1831">
          <cell r="M1831">
            <v>3400000</v>
          </cell>
          <cell r="N1831">
            <v>-3400000</v>
          </cell>
          <cell r="O1831">
            <v>0</v>
          </cell>
        </row>
        <row r="1832">
          <cell r="M1832">
            <v>2606000</v>
          </cell>
          <cell r="N1832">
            <v>-2606000</v>
          </cell>
          <cell r="O1832">
            <v>0</v>
          </cell>
        </row>
        <row r="1833">
          <cell r="M1833">
            <v>45639500</v>
          </cell>
          <cell r="N1833">
            <v>-45639500</v>
          </cell>
          <cell r="O1833">
            <v>0</v>
          </cell>
        </row>
        <row r="1834">
          <cell r="M1834">
            <v>21940000</v>
          </cell>
          <cell r="N1834">
            <v>-21940000</v>
          </cell>
          <cell r="O1834">
            <v>0</v>
          </cell>
        </row>
        <row r="1835">
          <cell r="M1835">
            <v>4690000</v>
          </cell>
          <cell r="N1835">
            <v>-4690000</v>
          </cell>
          <cell r="O1835">
            <v>0</v>
          </cell>
        </row>
        <row r="1836">
          <cell r="M1836">
            <v>2370000</v>
          </cell>
          <cell r="N1836">
            <v>-2370000</v>
          </cell>
          <cell r="O1836">
            <v>0</v>
          </cell>
        </row>
        <row r="1837">
          <cell r="M1837">
            <v>1530000</v>
          </cell>
          <cell r="N1837">
            <v>-1530000</v>
          </cell>
          <cell r="O1837">
            <v>0</v>
          </cell>
        </row>
        <row r="1838">
          <cell r="M1838">
            <v>18335650</v>
          </cell>
          <cell r="N1838">
            <v>-18335650</v>
          </cell>
          <cell r="O1838">
            <v>0</v>
          </cell>
        </row>
        <row r="1839">
          <cell r="M1839">
            <v>13800000</v>
          </cell>
          <cell r="N1839">
            <v>-13800000</v>
          </cell>
          <cell r="O1839">
            <v>0</v>
          </cell>
        </row>
        <row r="1840">
          <cell r="M1840">
            <v>16879400</v>
          </cell>
          <cell r="N1840">
            <v>-16879400</v>
          </cell>
          <cell r="O1840">
            <v>0</v>
          </cell>
        </row>
        <row r="1841">
          <cell r="M1841">
            <v>7523280</v>
          </cell>
          <cell r="N1841">
            <v>-7523280</v>
          </cell>
          <cell r="O1841">
            <v>0</v>
          </cell>
        </row>
        <row r="1842">
          <cell r="M1842">
            <v>12099000</v>
          </cell>
          <cell r="N1842">
            <v>-12099000</v>
          </cell>
          <cell r="O1842">
            <v>0</v>
          </cell>
        </row>
        <row r="1843">
          <cell r="M1843">
            <v>22234000</v>
          </cell>
          <cell r="N1843">
            <v>-22234000</v>
          </cell>
          <cell r="O1843">
            <v>0</v>
          </cell>
        </row>
        <row r="1844">
          <cell r="M1844">
            <v>8220000</v>
          </cell>
          <cell r="N1844">
            <v>-8220000</v>
          </cell>
          <cell r="O1844">
            <v>0</v>
          </cell>
        </row>
        <row r="1845">
          <cell r="M1845">
            <v>792000</v>
          </cell>
          <cell r="N1845">
            <v>-792000</v>
          </cell>
          <cell r="O1845">
            <v>0</v>
          </cell>
        </row>
        <row r="1846">
          <cell r="M1846">
            <v>2560000</v>
          </cell>
          <cell r="N1846">
            <v>-2560000</v>
          </cell>
          <cell r="O1846">
            <v>0</v>
          </cell>
        </row>
        <row r="1847">
          <cell r="M1847">
            <v>9313920</v>
          </cell>
          <cell r="N1847">
            <v>-9313920</v>
          </cell>
          <cell r="O1847">
            <v>0</v>
          </cell>
        </row>
        <row r="1848">
          <cell r="M1848">
            <v>1640000</v>
          </cell>
          <cell r="N1848">
            <v>-1640000</v>
          </cell>
          <cell r="O1848">
            <v>0</v>
          </cell>
        </row>
        <row r="1849">
          <cell r="M1849">
            <v>1160000</v>
          </cell>
          <cell r="N1849">
            <v>-1160000</v>
          </cell>
          <cell r="O1849">
            <v>0</v>
          </cell>
        </row>
        <row r="1850">
          <cell r="M1850">
            <v>9945000</v>
          </cell>
          <cell r="N1850">
            <v>-9945000</v>
          </cell>
          <cell r="O1850">
            <v>0</v>
          </cell>
        </row>
        <row r="1851">
          <cell r="M1851">
            <v>16800000</v>
          </cell>
          <cell r="N1851">
            <v>-16800000</v>
          </cell>
          <cell r="O1851">
            <v>0</v>
          </cell>
        </row>
        <row r="1852">
          <cell r="M1852">
            <v>9147000</v>
          </cell>
          <cell r="N1852">
            <v>-9147000</v>
          </cell>
          <cell r="O1852">
            <v>0</v>
          </cell>
        </row>
        <row r="1853">
          <cell r="M1853">
            <v>4088000</v>
          </cell>
          <cell r="N1853">
            <v>-4088000</v>
          </cell>
          <cell r="O1853">
            <v>0</v>
          </cell>
        </row>
        <row r="1854">
          <cell r="M1854">
            <v>5900000</v>
          </cell>
          <cell r="N1854">
            <v>-5900000</v>
          </cell>
          <cell r="O1854">
            <v>0</v>
          </cell>
        </row>
        <row r="1855">
          <cell r="M1855">
            <v>10000000</v>
          </cell>
          <cell r="N1855">
            <v>-10000000</v>
          </cell>
          <cell r="O1855">
            <v>0</v>
          </cell>
        </row>
        <row r="1856">
          <cell r="M1856">
            <v>10000000</v>
          </cell>
          <cell r="N1856">
            <v>-10000000</v>
          </cell>
          <cell r="O1856">
            <v>0</v>
          </cell>
        </row>
        <row r="1857">
          <cell r="M1857">
            <v>2000000</v>
          </cell>
          <cell r="N1857">
            <v>-2000000</v>
          </cell>
          <cell r="O1857">
            <v>0</v>
          </cell>
        </row>
        <row r="1858">
          <cell r="M1858">
            <v>2737200</v>
          </cell>
          <cell r="N1858">
            <v>-2737200</v>
          </cell>
          <cell r="O1858">
            <v>0</v>
          </cell>
        </row>
        <row r="1859">
          <cell r="M1859">
            <v>21712800</v>
          </cell>
          <cell r="N1859">
            <v>-21712800</v>
          </cell>
          <cell r="O1859">
            <v>0</v>
          </cell>
        </row>
        <row r="1860">
          <cell r="M1860">
            <v>7856000</v>
          </cell>
          <cell r="N1860">
            <v>-7856000</v>
          </cell>
          <cell r="O1860">
            <v>0</v>
          </cell>
        </row>
        <row r="1861">
          <cell r="M1861">
            <v>3770000</v>
          </cell>
          <cell r="N1861">
            <v>-3770000</v>
          </cell>
          <cell r="O1861">
            <v>0</v>
          </cell>
        </row>
        <row r="1862">
          <cell r="M1862">
            <v>2900000</v>
          </cell>
          <cell r="N1862">
            <v>-2900000</v>
          </cell>
          <cell r="O1862">
            <v>0</v>
          </cell>
        </row>
        <row r="1863">
          <cell r="M1863">
            <v>1955000</v>
          </cell>
          <cell r="N1863">
            <v>-1955000</v>
          </cell>
          <cell r="O1863">
            <v>0</v>
          </cell>
        </row>
        <row r="1864">
          <cell r="M1864">
            <v>4080000</v>
          </cell>
          <cell r="N1864">
            <v>-4080000</v>
          </cell>
          <cell r="O1864">
            <v>0</v>
          </cell>
        </row>
        <row r="1865">
          <cell r="M1865">
            <v>3650000</v>
          </cell>
          <cell r="N1865">
            <v>-3650000</v>
          </cell>
          <cell r="O1865">
            <v>0</v>
          </cell>
        </row>
        <row r="1866">
          <cell r="M1866">
            <v>4990000</v>
          </cell>
          <cell r="N1866">
            <v>-4990000</v>
          </cell>
          <cell r="O1866">
            <v>0</v>
          </cell>
        </row>
        <row r="1867">
          <cell r="M1867">
            <v>12000000</v>
          </cell>
          <cell r="N1867">
            <v>-12000000</v>
          </cell>
          <cell r="O1867">
            <v>0</v>
          </cell>
        </row>
        <row r="1868">
          <cell r="M1868">
            <v>2250000</v>
          </cell>
          <cell r="N1868">
            <v>-2250000</v>
          </cell>
          <cell r="O1868">
            <v>0</v>
          </cell>
        </row>
        <row r="1869">
          <cell r="M1869">
            <v>12000000</v>
          </cell>
          <cell r="N1869">
            <v>-12000000</v>
          </cell>
          <cell r="O1869">
            <v>0</v>
          </cell>
        </row>
        <row r="1870">
          <cell r="M1870">
            <v>3845000</v>
          </cell>
          <cell r="N1870">
            <v>-3845000</v>
          </cell>
          <cell r="O1870">
            <v>0</v>
          </cell>
        </row>
        <row r="1871">
          <cell r="M1871">
            <v>8022400</v>
          </cell>
          <cell r="N1871">
            <v>-8022400</v>
          </cell>
          <cell r="O1871">
            <v>0</v>
          </cell>
        </row>
        <row r="1872">
          <cell r="M1872">
            <v>2485000</v>
          </cell>
          <cell r="N1872">
            <v>-2485000</v>
          </cell>
          <cell r="O1872">
            <v>0</v>
          </cell>
        </row>
        <row r="1873">
          <cell r="M1873">
            <v>1800000</v>
          </cell>
          <cell r="N1873">
            <v>-1800000</v>
          </cell>
          <cell r="O1873">
            <v>0</v>
          </cell>
        </row>
        <row r="1874">
          <cell r="M1874">
            <v>960000</v>
          </cell>
          <cell r="N1874">
            <v>-960000</v>
          </cell>
          <cell r="O1874">
            <v>0</v>
          </cell>
        </row>
        <row r="1875">
          <cell r="M1875">
            <v>1380000</v>
          </cell>
          <cell r="N1875">
            <v>-1380000</v>
          </cell>
          <cell r="O1875">
            <v>0</v>
          </cell>
        </row>
        <row r="1876">
          <cell r="M1876">
            <v>1250000</v>
          </cell>
          <cell r="N1876">
            <v>-1250000</v>
          </cell>
          <cell r="O1876">
            <v>0</v>
          </cell>
        </row>
        <row r="1877">
          <cell r="M1877">
            <v>1242000</v>
          </cell>
          <cell r="N1877">
            <v>-1242000</v>
          </cell>
          <cell r="O1877">
            <v>0</v>
          </cell>
        </row>
        <row r="1878">
          <cell r="M1878">
            <v>2770000</v>
          </cell>
          <cell r="N1878">
            <v>-2770000</v>
          </cell>
          <cell r="O1878">
            <v>0</v>
          </cell>
        </row>
        <row r="1879">
          <cell r="M1879">
            <v>6136700</v>
          </cell>
          <cell r="N1879">
            <v>-6136700</v>
          </cell>
          <cell r="O1879">
            <v>0</v>
          </cell>
        </row>
        <row r="1880">
          <cell r="M1880">
            <v>2826000</v>
          </cell>
          <cell r="N1880">
            <v>-2826000</v>
          </cell>
          <cell r="O1880">
            <v>0</v>
          </cell>
        </row>
        <row r="1881">
          <cell r="M1881">
            <v>3300000</v>
          </cell>
          <cell r="N1881">
            <v>-3300000</v>
          </cell>
          <cell r="O1881">
            <v>0</v>
          </cell>
        </row>
        <row r="1882">
          <cell r="M1882">
            <v>4266000</v>
          </cell>
          <cell r="N1882">
            <v>-4266000</v>
          </cell>
          <cell r="O1882">
            <v>0</v>
          </cell>
        </row>
        <row r="1883">
          <cell r="M1883">
            <v>6210000</v>
          </cell>
          <cell r="N1883">
            <v>-6210000</v>
          </cell>
          <cell r="O1883">
            <v>0</v>
          </cell>
        </row>
        <row r="1884">
          <cell r="M1884">
            <v>5180000</v>
          </cell>
          <cell r="N1884">
            <v>-5180000</v>
          </cell>
          <cell r="O1884">
            <v>0</v>
          </cell>
        </row>
        <row r="1885">
          <cell r="M1885">
            <v>6750000</v>
          </cell>
          <cell r="N1885">
            <v>-6750000</v>
          </cell>
          <cell r="O1885">
            <v>0</v>
          </cell>
        </row>
        <row r="1886">
          <cell r="M1886">
            <v>4547000</v>
          </cell>
          <cell r="N1886">
            <v>-4547000</v>
          </cell>
          <cell r="O1886">
            <v>0</v>
          </cell>
        </row>
        <row r="1887">
          <cell r="M1887">
            <v>2169500</v>
          </cell>
          <cell r="N1887">
            <v>-2169500</v>
          </cell>
          <cell r="O1887">
            <v>0</v>
          </cell>
        </row>
        <row r="1888">
          <cell r="M1888">
            <v>2550000</v>
          </cell>
          <cell r="N1888">
            <v>-2550000</v>
          </cell>
          <cell r="O1888">
            <v>0</v>
          </cell>
        </row>
        <row r="1889">
          <cell r="M1889">
            <v>6150000</v>
          </cell>
          <cell r="N1889">
            <v>-6150000</v>
          </cell>
          <cell r="O1889">
            <v>0</v>
          </cell>
        </row>
        <row r="1890">
          <cell r="M1890">
            <v>7740000</v>
          </cell>
          <cell r="N1890">
            <v>-7740000</v>
          </cell>
          <cell r="O1890">
            <v>0</v>
          </cell>
        </row>
        <row r="1891">
          <cell r="M1891">
            <v>3010000</v>
          </cell>
          <cell r="N1891">
            <v>-3010000</v>
          </cell>
          <cell r="O1891">
            <v>0</v>
          </cell>
        </row>
        <row r="1892">
          <cell r="M1892">
            <v>8860000</v>
          </cell>
          <cell r="N1892">
            <v>-8860000</v>
          </cell>
          <cell r="O1892">
            <v>0</v>
          </cell>
        </row>
        <row r="1893">
          <cell r="M1893">
            <v>7858000</v>
          </cell>
          <cell r="N1893">
            <v>-7858000</v>
          </cell>
          <cell r="O1893">
            <v>0</v>
          </cell>
        </row>
        <row r="1894">
          <cell r="M1894">
            <v>6700000</v>
          </cell>
          <cell r="N1894">
            <v>-6700000</v>
          </cell>
          <cell r="O1894">
            <v>0</v>
          </cell>
        </row>
        <row r="1895">
          <cell r="M1895">
            <v>3780000</v>
          </cell>
          <cell r="N1895">
            <v>-3780000</v>
          </cell>
          <cell r="O1895">
            <v>0</v>
          </cell>
        </row>
        <row r="1896">
          <cell r="M1896">
            <v>1890000</v>
          </cell>
          <cell r="N1896">
            <v>-1890000</v>
          </cell>
          <cell r="O1896">
            <v>0</v>
          </cell>
        </row>
        <row r="1897">
          <cell r="M1897">
            <v>6120000</v>
          </cell>
          <cell r="N1897">
            <v>-6120000</v>
          </cell>
          <cell r="O1897">
            <v>0</v>
          </cell>
        </row>
        <row r="1898">
          <cell r="M1898">
            <v>2025000</v>
          </cell>
          <cell r="N1898">
            <v>-2025000</v>
          </cell>
          <cell r="O1898">
            <v>0</v>
          </cell>
        </row>
        <row r="1899">
          <cell r="M1899">
            <v>8160000</v>
          </cell>
          <cell r="N1899">
            <v>-8160000</v>
          </cell>
          <cell r="O1899">
            <v>0</v>
          </cell>
        </row>
        <row r="1900">
          <cell r="M1900">
            <v>3500000</v>
          </cell>
          <cell r="N1900">
            <v>-3500000</v>
          </cell>
          <cell r="O1900">
            <v>0</v>
          </cell>
        </row>
        <row r="1901">
          <cell r="M1901">
            <v>448000</v>
          </cell>
          <cell r="N1901">
            <v>-448000</v>
          </cell>
          <cell r="O1901">
            <v>0</v>
          </cell>
        </row>
        <row r="1902">
          <cell r="M1902">
            <v>2200000</v>
          </cell>
          <cell r="N1902">
            <v>-2200000</v>
          </cell>
          <cell r="O1902">
            <v>0</v>
          </cell>
        </row>
        <row r="1903">
          <cell r="M1903">
            <v>13819000</v>
          </cell>
          <cell r="N1903">
            <v>-13819000</v>
          </cell>
          <cell r="O1903">
            <v>0</v>
          </cell>
        </row>
        <row r="1904">
          <cell r="M1904">
            <v>9788200</v>
          </cell>
          <cell r="N1904">
            <v>-9788200</v>
          </cell>
          <cell r="O1904">
            <v>0</v>
          </cell>
        </row>
        <row r="1905">
          <cell r="M1905">
            <v>4750000</v>
          </cell>
          <cell r="N1905">
            <v>-4750000</v>
          </cell>
          <cell r="O1905">
            <v>0</v>
          </cell>
        </row>
        <row r="1906">
          <cell r="M1906">
            <v>4200000</v>
          </cell>
          <cell r="N1906">
            <v>-4200000</v>
          </cell>
          <cell r="O1906">
            <v>0</v>
          </cell>
        </row>
        <row r="1907">
          <cell r="M1907">
            <v>18000000</v>
          </cell>
          <cell r="N1907">
            <v>-18000000</v>
          </cell>
          <cell r="O1907">
            <v>0</v>
          </cell>
        </row>
        <row r="1908">
          <cell r="M1908">
            <v>587000</v>
          </cell>
          <cell r="N1908">
            <v>-587000</v>
          </cell>
          <cell r="O1908">
            <v>0</v>
          </cell>
        </row>
        <row r="1909">
          <cell r="M1909">
            <v>400000</v>
          </cell>
          <cell r="N1909">
            <v>-400000</v>
          </cell>
          <cell r="O1909">
            <v>0</v>
          </cell>
        </row>
        <row r="1910">
          <cell r="M1910">
            <v>1360000</v>
          </cell>
          <cell r="N1910">
            <v>-1360000</v>
          </cell>
          <cell r="O1910">
            <v>0</v>
          </cell>
        </row>
        <row r="1911">
          <cell r="M1911">
            <v>9840000</v>
          </cell>
          <cell r="N1911">
            <v>-9840000</v>
          </cell>
          <cell r="O1911">
            <v>0</v>
          </cell>
        </row>
        <row r="1912">
          <cell r="M1912">
            <v>3580000</v>
          </cell>
          <cell r="N1912">
            <v>-3580000</v>
          </cell>
          <cell r="O1912">
            <v>0</v>
          </cell>
        </row>
        <row r="1913">
          <cell r="M1913">
            <v>6700000</v>
          </cell>
          <cell r="N1913">
            <v>-6700000</v>
          </cell>
          <cell r="O1913">
            <v>0</v>
          </cell>
        </row>
        <row r="1914">
          <cell r="M1914">
            <v>12530000</v>
          </cell>
          <cell r="N1914">
            <v>-12530000</v>
          </cell>
          <cell r="O1914">
            <v>0</v>
          </cell>
        </row>
        <row r="1915">
          <cell r="M1915">
            <v>2180000</v>
          </cell>
          <cell r="N1915">
            <v>-2180000</v>
          </cell>
          <cell r="O1915">
            <v>0</v>
          </cell>
        </row>
        <row r="1916">
          <cell r="M1916">
            <v>1860000</v>
          </cell>
          <cell r="N1916">
            <v>-1860000</v>
          </cell>
          <cell r="O1916">
            <v>0</v>
          </cell>
        </row>
        <row r="1917">
          <cell r="M1917">
            <v>13370000</v>
          </cell>
          <cell r="N1917">
            <v>-13370000</v>
          </cell>
          <cell r="O1917">
            <v>0</v>
          </cell>
        </row>
        <row r="1918">
          <cell r="M1918">
            <v>2700000</v>
          </cell>
          <cell r="N1918">
            <v>-2700000</v>
          </cell>
          <cell r="O1918">
            <v>0</v>
          </cell>
        </row>
        <row r="1919">
          <cell r="M1919">
            <v>25000000</v>
          </cell>
          <cell r="N1919">
            <v>-25000000</v>
          </cell>
          <cell r="O1919">
            <v>0</v>
          </cell>
        </row>
        <row r="1920">
          <cell r="M1920">
            <v>52000000</v>
          </cell>
          <cell r="N1920">
            <v>-52000000</v>
          </cell>
          <cell r="O1920">
            <v>0</v>
          </cell>
        </row>
        <row r="1921">
          <cell r="M1921">
            <v>20000000</v>
          </cell>
          <cell r="N1921">
            <v>-20000000</v>
          </cell>
          <cell r="O1921">
            <v>0</v>
          </cell>
        </row>
        <row r="1922">
          <cell r="M1922">
            <v>12500000</v>
          </cell>
          <cell r="N1922">
            <v>-12500000</v>
          </cell>
          <cell r="O1922">
            <v>0</v>
          </cell>
        </row>
        <row r="1923">
          <cell r="M1923">
            <v>8000000</v>
          </cell>
          <cell r="N1923">
            <v>-8000000</v>
          </cell>
          <cell r="O1923">
            <v>0</v>
          </cell>
        </row>
        <row r="1924">
          <cell r="M1924">
            <v>10000000</v>
          </cell>
          <cell r="N1924">
            <v>-10000000</v>
          </cell>
          <cell r="O1924">
            <v>0</v>
          </cell>
        </row>
        <row r="1925">
          <cell r="M1925">
            <v>5690000</v>
          </cell>
          <cell r="N1925">
            <v>-5690000</v>
          </cell>
          <cell r="O1925">
            <v>0</v>
          </cell>
        </row>
        <row r="1926">
          <cell r="M1926">
            <v>2800000</v>
          </cell>
          <cell r="N1926">
            <v>-2800000</v>
          </cell>
          <cell r="O1926">
            <v>0</v>
          </cell>
        </row>
        <row r="1927">
          <cell r="M1927">
            <v>13500000</v>
          </cell>
          <cell r="N1927">
            <v>-13500000</v>
          </cell>
          <cell r="O1927">
            <v>0</v>
          </cell>
        </row>
        <row r="1928">
          <cell r="M1928">
            <v>9980000</v>
          </cell>
          <cell r="N1928">
            <v>-9980000</v>
          </cell>
          <cell r="O1928">
            <v>0</v>
          </cell>
        </row>
        <row r="1929">
          <cell r="M1929">
            <v>4140000</v>
          </cell>
          <cell r="N1929">
            <v>-4140000</v>
          </cell>
          <cell r="O1929">
            <v>0</v>
          </cell>
        </row>
        <row r="1930">
          <cell r="M1930">
            <v>2178000</v>
          </cell>
          <cell r="N1930">
            <v>-2178000</v>
          </cell>
          <cell r="O1930">
            <v>0</v>
          </cell>
        </row>
        <row r="1931">
          <cell r="M1931">
            <v>8964000</v>
          </cell>
          <cell r="N1931">
            <v>-8964000</v>
          </cell>
          <cell r="O1931">
            <v>0</v>
          </cell>
        </row>
        <row r="1932">
          <cell r="M1932">
            <v>9220000</v>
          </cell>
          <cell r="N1932">
            <v>-9220000</v>
          </cell>
          <cell r="O1932">
            <v>0</v>
          </cell>
        </row>
        <row r="1933">
          <cell r="M1933">
            <v>8310000</v>
          </cell>
          <cell r="N1933">
            <v>-8310000</v>
          </cell>
          <cell r="O1933">
            <v>0</v>
          </cell>
        </row>
        <row r="1934">
          <cell r="M1934">
            <v>90000000</v>
          </cell>
          <cell r="N1934">
            <v>-90000000</v>
          </cell>
          <cell r="O1934">
            <v>0</v>
          </cell>
        </row>
        <row r="1935">
          <cell r="M1935">
            <v>2300000</v>
          </cell>
          <cell r="N1935">
            <v>-2300000</v>
          </cell>
          <cell r="O1935">
            <v>0</v>
          </cell>
        </row>
        <row r="1936">
          <cell r="M1936">
            <v>36000000</v>
          </cell>
          <cell r="N1936">
            <v>-36000000</v>
          </cell>
          <cell r="O1936">
            <v>0</v>
          </cell>
        </row>
        <row r="1937">
          <cell r="M1937">
            <v>2800000</v>
          </cell>
          <cell r="N1937">
            <v>-2800000</v>
          </cell>
          <cell r="O1937">
            <v>0</v>
          </cell>
        </row>
        <row r="1938">
          <cell r="M1938">
            <v>22018000</v>
          </cell>
          <cell r="N1938">
            <v>-22018000</v>
          </cell>
          <cell r="O1938">
            <v>0</v>
          </cell>
        </row>
        <row r="1939">
          <cell r="M1939">
            <v>5521920</v>
          </cell>
          <cell r="N1939">
            <v>-5521920</v>
          </cell>
          <cell r="O1939">
            <v>0</v>
          </cell>
        </row>
        <row r="1940">
          <cell r="M1940">
            <v>2250000</v>
          </cell>
          <cell r="N1940">
            <v>-2250000</v>
          </cell>
          <cell r="O1940">
            <v>0</v>
          </cell>
        </row>
        <row r="1941">
          <cell r="M1941">
            <v>3858800</v>
          </cell>
          <cell r="N1941">
            <v>-3858800</v>
          </cell>
          <cell r="O1941">
            <v>0</v>
          </cell>
        </row>
        <row r="1942">
          <cell r="M1942">
            <v>12350000</v>
          </cell>
          <cell r="N1942">
            <v>-12350000</v>
          </cell>
          <cell r="O1942">
            <v>0</v>
          </cell>
        </row>
        <row r="1943">
          <cell r="M1943">
            <v>125000</v>
          </cell>
          <cell r="N1943">
            <v>-125000</v>
          </cell>
          <cell r="O1943">
            <v>0</v>
          </cell>
        </row>
        <row r="1944">
          <cell r="M1944">
            <v>19010000</v>
          </cell>
          <cell r="N1944">
            <v>-19010000</v>
          </cell>
          <cell r="O1944">
            <v>0</v>
          </cell>
        </row>
        <row r="1945">
          <cell r="M1945">
            <v>4140000</v>
          </cell>
          <cell r="N1945">
            <v>-4140000</v>
          </cell>
          <cell r="O1945">
            <v>0</v>
          </cell>
        </row>
        <row r="1946">
          <cell r="M1946">
            <v>1830000</v>
          </cell>
          <cell r="N1946">
            <v>-1830000</v>
          </cell>
          <cell r="O1946">
            <v>0</v>
          </cell>
        </row>
        <row r="1947">
          <cell r="M1947">
            <v>5220000</v>
          </cell>
          <cell r="N1947">
            <v>-5220000</v>
          </cell>
          <cell r="O1947">
            <v>0</v>
          </cell>
        </row>
        <row r="1948">
          <cell r="M1948">
            <v>2485000</v>
          </cell>
          <cell r="N1948">
            <v>-2485000</v>
          </cell>
          <cell r="O1948">
            <v>0</v>
          </cell>
        </row>
        <row r="1949">
          <cell r="M1949">
            <v>4700000</v>
          </cell>
          <cell r="N1949">
            <v>-4700000</v>
          </cell>
          <cell r="O1949">
            <v>0</v>
          </cell>
        </row>
        <row r="1950">
          <cell r="M1950">
            <v>21950000</v>
          </cell>
          <cell r="N1950">
            <v>-21950000</v>
          </cell>
          <cell r="O1950">
            <v>0</v>
          </cell>
        </row>
        <row r="1951">
          <cell r="M1951">
            <v>2680000</v>
          </cell>
          <cell r="N1951">
            <v>-2680000</v>
          </cell>
          <cell r="O1951">
            <v>0</v>
          </cell>
        </row>
        <row r="1952">
          <cell r="M1952">
            <v>6000000</v>
          </cell>
          <cell r="N1952">
            <v>-6000000</v>
          </cell>
          <cell r="O1952">
            <v>0</v>
          </cell>
        </row>
        <row r="1953">
          <cell r="M1953">
            <v>5694000</v>
          </cell>
          <cell r="N1953">
            <v>-5694000</v>
          </cell>
          <cell r="O1953">
            <v>0</v>
          </cell>
        </row>
        <row r="1954">
          <cell r="M1954">
            <v>10611695</v>
          </cell>
          <cell r="N1954">
            <v>-10611695</v>
          </cell>
          <cell r="O1954">
            <v>0</v>
          </cell>
        </row>
        <row r="1955">
          <cell r="M1955">
            <v>9635600</v>
          </cell>
          <cell r="N1955">
            <v>-9635600</v>
          </cell>
          <cell r="O1955">
            <v>0</v>
          </cell>
        </row>
        <row r="1956">
          <cell r="M1956">
            <v>3000000</v>
          </cell>
          <cell r="N1956">
            <v>-3000000</v>
          </cell>
          <cell r="O1956">
            <v>0</v>
          </cell>
        </row>
        <row r="1957">
          <cell r="M1957">
            <v>8295000</v>
          </cell>
          <cell r="N1957">
            <v>-8295000</v>
          </cell>
          <cell r="O1957">
            <v>0</v>
          </cell>
        </row>
        <row r="1958">
          <cell r="M1958">
            <v>9207975</v>
          </cell>
          <cell r="N1958">
            <v>-9207975</v>
          </cell>
          <cell r="O1958">
            <v>0</v>
          </cell>
        </row>
        <row r="1959">
          <cell r="M1959">
            <v>3706000</v>
          </cell>
          <cell r="N1959">
            <v>-3706000</v>
          </cell>
          <cell r="O1959">
            <v>0</v>
          </cell>
        </row>
        <row r="1960">
          <cell r="M1960">
            <v>2080000</v>
          </cell>
          <cell r="N1960">
            <v>-2080000</v>
          </cell>
          <cell r="O1960">
            <v>0</v>
          </cell>
        </row>
        <row r="1961">
          <cell r="M1961">
            <v>31650000</v>
          </cell>
          <cell r="N1961">
            <v>-31650000</v>
          </cell>
          <cell r="O1961">
            <v>0</v>
          </cell>
        </row>
        <row r="1962">
          <cell r="M1962">
            <v>2740000</v>
          </cell>
          <cell r="N1962">
            <v>-2740000</v>
          </cell>
          <cell r="O1962">
            <v>0</v>
          </cell>
        </row>
        <row r="1963">
          <cell r="M1963">
            <v>1740000</v>
          </cell>
          <cell r="N1963">
            <v>-1740000</v>
          </cell>
          <cell r="O1963">
            <v>0</v>
          </cell>
        </row>
        <row r="1964">
          <cell r="M1964">
            <v>5400000</v>
          </cell>
          <cell r="N1964">
            <v>-5400000</v>
          </cell>
          <cell r="O1964">
            <v>0</v>
          </cell>
        </row>
        <row r="1965">
          <cell r="M1965">
            <v>21135100</v>
          </cell>
          <cell r="N1965">
            <v>-21135100</v>
          </cell>
          <cell r="O1965">
            <v>0</v>
          </cell>
        </row>
        <row r="1966">
          <cell r="M1966">
            <v>12000000</v>
          </cell>
          <cell r="N1966">
            <v>-12000000</v>
          </cell>
          <cell r="O1966">
            <v>0</v>
          </cell>
        </row>
        <row r="1967">
          <cell r="M1967">
            <v>0</v>
          </cell>
          <cell r="N1967">
            <v>-3330000</v>
          </cell>
          <cell r="O1967">
            <v>-3330000</v>
          </cell>
        </row>
        <row r="1968">
          <cell r="M1968">
            <v>6351000</v>
          </cell>
          <cell r="N1968">
            <v>-6351000</v>
          </cell>
          <cell r="O1968">
            <v>0</v>
          </cell>
        </row>
        <row r="1969">
          <cell r="M1969">
            <v>18050400</v>
          </cell>
          <cell r="N1969">
            <v>-18050400</v>
          </cell>
          <cell r="O1969">
            <v>0</v>
          </cell>
        </row>
        <row r="1970">
          <cell r="M1970">
            <v>24576000</v>
          </cell>
          <cell r="N1970">
            <v>-24576000</v>
          </cell>
          <cell r="O1970">
            <v>0</v>
          </cell>
        </row>
        <row r="1971">
          <cell r="M1971">
            <v>60730000</v>
          </cell>
          <cell r="N1971">
            <v>-60730000</v>
          </cell>
          <cell r="O1971">
            <v>0</v>
          </cell>
        </row>
        <row r="1972">
          <cell r="M1972">
            <v>4140000</v>
          </cell>
          <cell r="N1972">
            <v>-4140000</v>
          </cell>
          <cell r="O1972">
            <v>0</v>
          </cell>
        </row>
        <row r="1973">
          <cell r="M1973">
            <v>16000000</v>
          </cell>
          <cell r="N1973">
            <v>-16000000</v>
          </cell>
          <cell r="O1973">
            <v>0</v>
          </cell>
        </row>
        <row r="1974">
          <cell r="M1974">
            <v>9210000</v>
          </cell>
          <cell r="N1974">
            <v>-9210000</v>
          </cell>
          <cell r="O1974">
            <v>0</v>
          </cell>
        </row>
        <row r="1975">
          <cell r="M1975">
            <v>4200000</v>
          </cell>
          <cell r="N1975">
            <v>-4200000</v>
          </cell>
          <cell r="O1975">
            <v>0</v>
          </cell>
        </row>
        <row r="1976">
          <cell r="M1976">
            <v>9045000</v>
          </cell>
          <cell r="N1976">
            <v>-9045000</v>
          </cell>
          <cell r="O1976">
            <v>0</v>
          </cell>
        </row>
        <row r="1977">
          <cell r="M1977">
            <v>6160000</v>
          </cell>
          <cell r="N1977">
            <v>-6160000</v>
          </cell>
          <cell r="O1977">
            <v>0</v>
          </cell>
        </row>
        <row r="1978">
          <cell r="M1978">
            <v>8596900</v>
          </cell>
          <cell r="N1978">
            <v>-8596900</v>
          </cell>
          <cell r="O1978">
            <v>0</v>
          </cell>
        </row>
        <row r="1979">
          <cell r="M1979">
            <v>5550000</v>
          </cell>
          <cell r="N1979">
            <v>-5550000</v>
          </cell>
          <cell r="O1979">
            <v>0</v>
          </cell>
        </row>
        <row r="1980">
          <cell r="M1980">
            <v>12730000</v>
          </cell>
          <cell r="N1980">
            <v>-12730000</v>
          </cell>
          <cell r="O1980">
            <v>0</v>
          </cell>
        </row>
        <row r="1981">
          <cell r="M1981">
            <v>1550000</v>
          </cell>
          <cell r="N1981">
            <v>-1550000</v>
          </cell>
          <cell r="O1981">
            <v>0</v>
          </cell>
        </row>
        <row r="1982">
          <cell r="M1982">
            <v>1220800</v>
          </cell>
          <cell r="N1982">
            <v>-1220800</v>
          </cell>
          <cell r="O1982">
            <v>0</v>
          </cell>
        </row>
        <row r="1983">
          <cell r="M1983">
            <v>6736500</v>
          </cell>
          <cell r="N1983">
            <v>-6736500</v>
          </cell>
          <cell r="O1983">
            <v>0</v>
          </cell>
        </row>
        <row r="1984">
          <cell r="M1984">
            <v>2000000</v>
          </cell>
          <cell r="N1984">
            <v>-2000000</v>
          </cell>
          <cell r="O1984">
            <v>0</v>
          </cell>
        </row>
        <row r="1985">
          <cell r="M1985">
            <v>1360000</v>
          </cell>
          <cell r="N1985">
            <v>-1360000</v>
          </cell>
          <cell r="O1985">
            <v>0</v>
          </cell>
        </row>
        <row r="1986">
          <cell r="M1986">
            <v>3747420</v>
          </cell>
          <cell r="N1986">
            <v>-3747420</v>
          </cell>
          <cell r="O1986">
            <v>0</v>
          </cell>
        </row>
        <row r="1987">
          <cell r="M1987">
            <v>84000</v>
          </cell>
          <cell r="N1987">
            <v>-84000</v>
          </cell>
          <cell r="O1987">
            <v>0</v>
          </cell>
        </row>
        <row r="1988">
          <cell r="M1988">
            <v>1699800</v>
          </cell>
          <cell r="N1988">
            <v>-1699800</v>
          </cell>
          <cell r="O1988">
            <v>0</v>
          </cell>
        </row>
        <row r="1989">
          <cell r="M1989">
            <v>11200000</v>
          </cell>
          <cell r="N1989">
            <v>-11200000</v>
          </cell>
          <cell r="O1989">
            <v>0</v>
          </cell>
        </row>
        <row r="1990">
          <cell r="M1990">
            <v>26700000</v>
          </cell>
          <cell r="N1990">
            <v>-26700000</v>
          </cell>
          <cell r="O1990">
            <v>0</v>
          </cell>
        </row>
        <row r="1991">
          <cell r="M1991">
            <v>456000</v>
          </cell>
          <cell r="N1991">
            <v>-456000</v>
          </cell>
          <cell r="O1991">
            <v>0</v>
          </cell>
        </row>
        <row r="1992">
          <cell r="M1992">
            <v>1488000</v>
          </cell>
          <cell r="N1992">
            <v>-1488000</v>
          </cell>
          <cell r="O1992">
            <v>0</v>
          </cell>
        </row>
        <row r="1993">
          <cell r="M1993">
            <v>3450000</v>
          </cell>
          <cell r="N1993">
            <v>-3450000</v>
          </cell>
          <cell r="O1993">
            <v>0</v>
          </cell>
        </row>
        <row r="1994">
          <cell r="M1994">
            <v>3285000</v>
          </cell>
          <cell r="N1994">
            <v>-3285000</v>
          </cell>
          <cell r="O1994">
            <v>0</v>
          </cell>
        </row>
        <row r="1995">
          <cell r="M1995">
            <v>3140000</v>
          </cell>
          <cell r="N1995">
            <v>-3140000</v>
          </cell>
          <cell r="O1995">
            <v>0</v>
          </cell>
        </row>
        <row r="1996">
          <cell r="M1996">
            <v>12000000</v>
          </cell>
          <cell r="N1996">
            <v>-12000000</v>
          </cell>
          <cell r="O1996">
            <v>0</v>
          </cell>
        </row>
        <row r="1997">
          <cell r="M1997">
            <v>8170640</v>
          </cell>
          <cell r="N1997">
            <v>-8170640</v>
          </cell>
          <cell r="O1997">
            <v>0</v>
          </cell>
        </row>
        <row r="1998">
          <cell r="M1998">
            <v>26171000</v>
          </cell>
          <cell r="N1998">
            <v>-26171000</v>
          </cell>
          <cell r="O1998">
            <v>0</v>
          </cell>
        </row>
        <row r="1999">
          <cell r="M1999">
            <v>11750000</v>
          </cell>
          <cell r="N1999">
            <v>-11750000</v>
          </cell>
          <cell r="O1999">
            <v>0</v>
          </cell>
        </row>
        <row r="2000">
          <cell r="M2000">
            <v>7766000</v>
          </cell>
          <cell r="N2000">
            <v>-7766000</v>
          </cell>
          <cell r="O2000">
            <v>0</v>
          </cell>
        </row>
        <row r="2001">
          <cell r="M2001">
            <v>5750000</v>
          </cell>
          <cell r="N2001">
            <v>-5750000</v>
          </cell>
          <cell r="O2001">
            <v>0</v>
          </cell>
        </row>
        <row r="2002">
          <cell r="M2002">
            <v>13461500</v>
          </cell>
          <cell r="N2002">
            <v>-13461500</v>
          </cell>
          <cell r="O2002">
            <v>0</v>
          </cell>
        </row>
        <row r="2003">
          <cell r="M2003">
            <v>2100000</v>
          </cell>
          <cell r="N2003">
            <v>-2100000</v>
          </cell>
          <cell r="O2003">
            <v>0</v>
          </cell>
        </row>
        <row r="2004">
          <cell r="M2004">
            <v>10045440</v>
          </cell>
          <cell r="N2004">
            <v>-10045440</v>
          </cell>
          <cell r="O2004">
            <v>0</v>
          </cell>
        </row>
        <row r="2005">
          <cell r="M2005">
            <v>3950000</v>
          </cell>
          <cell r="N2005">
            <v>-3950000</v>
          </cell>
          <cell r="O2005">
            <v>0</v>
          </cell>
        </row>
        <row r="2006">
          <cell r="M2006">
            <v>30000000</v>
          </cell>
          <cell r="N2006">
            <v>-30000000</v>
          </cell>
          <cell r="O2006">
            <v>0</v>
          </cell>
        </row>
        <row r="2007">
          <cell r="M2007">
            <v>11717500</v>
          </cell>
          <cell r="N2007">
            <v>-11717500</v>
          </cell>
          <cell r="O2007">
            <v>0</v>
          </cell>
        </row>
        <row r="2008">
          <cell r="M2008">
            <v>23906800</v>
          </cell>
          <cell r="N2008">
            <v>-23906800</v>
          </cell>
          <cell r="O2008">
            <v>0</v>
          </cell>
        </row>
        <row r="2009">
          <cell r="M2009">
            <v>27000000</v>
          </cell>
          <cell r="N2009">
            <v>-27000000</v>
          </cell>
          <cell r="O2009">
            <v>0</v>
          </cell>
        </row>
        <row r="2010">
          <cell r="M2010">
            <v>10237500</v>
          </cell>
          <cell r="N2010">
            <v>-10237500</v>
          </cell>
          <cell r="O2010">
            <v>0</v>
          </cell>
        </row>
        <row r="2011">
          <cell r="M2011">
            <v>4500000</v>
          </cell>
          <cell r="N2011">
            <v>-4500000</v>
          </cell>
          <cell r="O2011">
            <v>0</v>
          </cell>
        </row>
        <row r="2012">
          <cell r="M2012">
            <v>1620000</v>
          </cell>
          <cell r="N2012">
            <v>-1620000</v>
          </cell>
          <cell r="O2012">
            <v>0</v>
          </cell>
        </row>
        <row r="2013">
          <cell r="M2013">
            <v>1640000</v>
          </cell>
          <cell r="N2013">
            <v>-1640000</v>
          </cell>
          <cell r="O2013">
            <v>0</v>
          </cell>
        </row>
        <row r="2014">
          <cell r="M2014">
            <v>1980000</v>
          </cell>
          <cell r="N2014">
            <v>-1980000</v>
          </cell>
          <cell r="O2014">
            <v>0</v>
          </cell>
        </row>
        <row r="2015">
          <cell r="M2015">
            <v>9810000</v>
          </cell>
          <cell r="N2015">
            <v>-9810000</v>
          </cell>
          <cell r="O2015">
            <v>0</v>
          </cell>
        </row>
        <row r="2016">
          <cell r="M2016">
            <v>11920000</v>
          </cell>
          <cell r="N2016">
            <v>-11920000</v>
          </cell>
          <cell r="O2016">
            <v>0</v>
          </cell>
        </row>
        <row r="2017">
          <cell r="M2017">
            <v>1560000</v>
          </cell>
          <cell r="N2017">
            <v>-1560000</v>
          </cell>
          <cell r="O2017">
            <v>0</v>
          </cell>
        </row>
        <row r="2018">
          <cell r="M2018">
            <v>1720000</v>
          </cell>
          <cell r="N2018">
            <v>-1720000</v>
          </cell>
          <cell r="O2018">
            <v>0</v>
          </cell>
        </row>
        <row r="2019">
          <cell r="M2019">
            <v>6940000</v>
          </cell>
          <cell r="N2019">
            <v>-6940000</v>
          </cell>
          <cell r="O2019">
            <v>0</v>
          </cell>
        </row>
        <row r="2020">
          <cell r="M2020">
            <v>153962500</v>
          </cell>
          <cell r="N2020">
            <v>-153962500</v>
          </cell>
          <cell r="O2020">
            <v>0</v>
          </cell>
        </row>
        <row r="2021">
          <cell r="M2021">
            <v>3498000</v>
          </cell>
          <cell r="N2021">
            <v>-3498000</v>
          </cell>
          <cell r="O2021">
            <v>0</v>
          </cell>
        </row>
        <row r="2022">
          <cell r="M2022">
            <v>1350000</v>
          </cell>
          <cell r="N2022">
            <v>-1350000</v>
          </cell>
          <cell r="O2022">
            <v>0</v>
          </cell>
        </row>
        <row r="2023">
          <cell r="M2023">
            <v>9600000</v>
          </cell>
          <cell r="N2023">
            <v>-9600000</v>
          </cell>
          <cell r="O2023">
            <v>0</v>
          </cell>
        </row>
        <row r="2024">
          <cell r="M2024">
            <v>780000</v>
          </cell>
          <cell r="N2024">
            <v>-780000</v>
          </cell>
          <cell r="O2024">
            <v>0</v>
          </cell>
        </row>
        <row r="2025">
          <cell r="M2025">
            <v>2000000</v>
          </cell>
          <cell r="N2025">
            <v>-2000000</v>
          </cell>
          <cell r="O2025">
            <v>0</v>
          </cell>
        </row>
        <row r="2026">
          <cell r="M2026">
            <v>10409500</v>
          </cell>
          <cell r="N2026">
            <v>-10409500</v>
          </cell>
          <cell r="O2026">
            <v>0</v>
          </cell>
        </row>
        <row r="2027">
          <cell r="M2027">
            <v>9717132</v>
          </cell>
          <cell r="N2027">
            <v>-9717132</v>
          </cell>
          <cell r="O2027">
            <v>0</v>
          </cell>
        </row>
        <row r="2028">
          <cell r="M2028">
            <v>2888500</v>
          </cell>
          <cell r="N2028">
            <v>-2888500</v>
          </cell>
          <cell r="O2028">
            <v>0</v>
          </cell>
        </row>
        <row r="2029">
          <cell r="M2029">
            <v>9600000</v>
          </cell>
          <cell r="N2029">
            <v>-9600000</v>
          </cell>
          <cell r="O2029">
            <v>0</v>
          </cell>
        </row>
        <row r="2030">
          <cell r="M2030">
            <v>5400000</v>
          </cell>
          <cell r="N2030">
            <v>-5400000</v>
          </cell>
          <cell r="O2030">
            <v>0</v>
          </cell>
        </row>
        <row r="2031">
          <cell r="M2031">
            <v>10028000</v>
          </cell>
          <cell r="N2031">
            <v>-10028000</v>
          </cell>
          <cell r="O2031">
            <v>0</v>
          </cell>
        </row>
        <row r="2032">
          <cell r="M2032">
            <v>500000</v>
          </cell>
          <cell r="N2032">
            <v>-500000</v>
          </cell>
          <cell r="O2032">
            <v>0</v>
          </cell>
        </row>
        <row r="2033">
          <cell r="M2033">
            <v>1170000</v>
          </cell>
          <cell r="N2033">
            <v>-1170000</v>
          </cell>
          <cell r="O2033">
            <v>0</v>
          </cell>
        </row>
        <row r="2034">
          <cell r="M2034">
            <v>2360000</v>
          </cell>
          <cell r="N2034">
            <v>-2360000</v>
          </cell>
          <cell r="O2034">
            <v>0</v>
          </cell>
        </row>
        <row r="2035">
          <cell r="M2035">
            <v>2680000</v>
          </cell>
          <cell r="N2035">
            <v>-2680000</v>
          </cell>
          <cell r="O2035">
            <v>0</v>
          </cell>
        </row>
        <row r="2036">
          <cell r="M2036">
            <v>2590000</v>
          </cell>
          <cell r="N2036">
            <v>-2590000</v>
          </cell>
          <cell r="O2036">
            <v>0</v>
          </cell>
        </row>
        <row r="2037">
          <cell r="M2037">
            <v>4780000</v>
          </cell>
          <cell r="N2037">
            <v>-4780000</v>
          </cell>
          <cell r="O2037">
            <v>0</v>
          </cell>
        </row>
        <row r="2038">
          <cell r="M2038">
            <v>0</v>
          </cell>
          <cell r="N2038">
            <v>-5179680</v>
          </cell>
          <cell r="O2038">
            <v>-5179680</v>
          </cell>
        </row>
        <row r="2039">
          <cell r="M2039">
            <v>0</v>
          </cell>
          <cell r="N2039">
            <v>-56558700</v>
          </cell>
          <cell r="O2039">
            <v>-56558700</v>
          </cell>
        </row>
        <row r="2040">
          <cell r="M2040">
            <v>3330000</v>
          </cell>
          <cell r="N2040">
            <v>0</v>
          </cell>
          <cell r="O2040">
            <v>3330000</v>
          </cell>
        </row>
        <row r="2041">
          <cell r="M2041">
            <v>0</v>
          </cell>
          <cell r="N2041">
            <v>-41970320</v>
          </cell>
          <cell r="O2041">
            <v>-41970320</v>
          </cell>
        </row>
        <row r="2042">
          <cell r="M2042">
            <v>28000000</v>
          </cell>
          <cell r="N2042">
            <v>-28000000</v>
          </cell>
          <cell r="O2042">
            <v>0</v>
          </cell>
        </row>
        <row r="2043">
          <cell r="L2043">
            <v>-83453211171</v>
          </cell>
          <cell r="M2043">
            <v>100853242614</v>
          </cell>
          <cell r="N2043">
            <v>-4107800000</v>
          </cell>
          <cell r="O2043">
            <v>13292231443</v>
          </cell>
        </row>
        <row r="2044">
          <cell r="L2044">
            <v>-13931745607</v>
          </cell>
          <cell r="M2044">
            <v>12927721818</v>
          </cell>
          <cell r="N2044">
            <v>-66858878</v>
          </cell>
          <cell r="O2044">
            <v>-1070882667</v>
          </cell>
        </row>
        <row r="2045">
          <cell r="L2045">
            <v>-2520000000</v>
          </cell>
          <cell r="M2045">
            <v>3064186301</v>
          </cell>
          <cell r="N2045">
            <v>-2804186301</v>
          </cell>
          <cell r="O2045">
            <v>-2260000000</v>
          </cell>
        </row>
        <row r="2046">
          <cell r="L2046">
            <v>-8087689737</v>
          </cell>
          <cell r="M2046">
            <v>19195092693</v>
          </cell>
          <cell r="N2046">
            <v>-17520458592</v>
          </cell>
          <cell r="O2046">
            <v>-6413055636</v>
          </cell>
        </row>
        <row r="2047">
          <cell r="L2047">
            <v>-14704500010</v>
          </cell>
          <cell r="M2047">
            <v>37811216897</v>
          </cell>
          <cell r="N2047">
            <v>-42789713150</v>
          </cell>
          <cell r="O2047">
            <v>-19682996263</v>
          </cell>
        </row>
        <row r="2048">
          <cell r="M2048">
            <v>36847911348</v>
          </cell>
          <cell r="N2048">
            <v>-70447911348</v>
          </cell>
          <cell r="O2048">
            <v>-33600000000</v>
          </cell>
        </row>
        <row r="2049">
          <cell r="M2049">
            <v>3673333332</v>
          </cell>
          <cell r="N2049">
            <v>-5509483375</v>
          </cell>
          <cell r="O2049">
            <v>-1836150043</v>
          </cell>
        </row>
        <row r="2050">
          <cell r="L2050">
            <v>-6000000000</v>
          </cell>
          <cell r="M2050">
            <v>0</v>
          </cell>
          <cell r="N2050">
            <v>-24000000000</v>
          </cell>
          <cell r="O2050">
            <v>-30000000000</v>
          </cell>
        </row>
        <row r="2051">
          <cell r="L2051">
            <v>-1000000000</v>
          </cell>
          <cell r="M2051">
            <v>0</v>
          </cell>
          <cell r="N2051">
            <v>-4000000000</v>
          </cell>
          <cell r="O2051">
            <v>-5000000000</v>
          </cell>
        </row>
        <row r="2052">
          <cell r="L2052">
            <v>-1000000000</v>
          </cell>
          <cell r="M2052">
            <v>0</v>
          </cell>
          <cell r="N2052">
            <v>-4000000000</v>
          </cell>
          <cell r="O2052">
            <v>-5000000000</v>
          </cell>
        </row>
        <row r="2053">
          <cell r="L2053">
            <v>-1000000000</v>
          </cell>
          <cell r="M2053">
            <v>0</v>
          </cell>
          <cell r="N2053">
            <v>-4000000000</v>
          </cell>
          <cell r="O2053">
            <v>-5000000000</v>
          </cell>
        </row>
        <row r="2054">
          <cell r="L2054">
            <v>-1000000000</v>
          </cell>
          <cell r="M2054">
            <v>0</v>
          </cell>
          <cell r="N2054">
            <v>-4000000000</v>
          </cell>
          <cell r="O2054">
            <v>-5000000000</v>
          </cell>
        </row>
        <row r="2055">
          <cell r="M2055">
            <v>2200000000</v>
          </cell>
          <cell r="N2055">
            <v>-31660000000</v>
          </cell>
          <cell r="O2055">
            <v>-29460000000</v>
          </cell>
        </row>
        <row r="2056">
          <cell r="L2056">
            <v>-20738235762</v>
          </cell>
          <cell r="M2056">
            <v>3233385100</v>
          </cell>
          <cell r="N2056">
            <v>-43833385100</v>
          </cell>
          <cell r="O2056">
            <v>-61338235762</v>
          </cell>
        </row>
        <row r="2057">
          <cell r="L2057">
            <v>-12970000000</v>
          </cell>
          <cell r="M2057">
            <v>36384543377</v>
          </cell>
          <cell r="N2057">
            <v>-37194543377</v>
          </cell>
          <cell r="O2057">
            <v>-13780000000</v>
          </cell>
        </row>
        <row r="2058">
          <cell r="L2058">
            <v>-27000000000</v>
          </cell>
          <cell r="M2058">
            <v>0</v>
          </cell>
          <cell r="N2058">
            <v>0</v>
          </cell>
          <cell r="O2058">
            <v>-27000000000</v>
          </cell>
        </row>
        <row r="2059">
          <cell r="L2059">
            <v>-30000000</v>
          </cell>
          <cell r="M2059">
            <v>30000000</v>
          </cell>
          <cell r="N2059">
            <v>0</v>
          </cell>
          <cell r="O2059">
            <v>0</v>
          </cell>
        </row>
        <row r="2060">
          <cell r="L2060">
            <v>-3300000000</v>
          </cell>
          <cell r="M2060">
            <v>3300000000</v>
          </cell>
          <cell r="N2060">
            <v>0</v>
          </cell>
          <cell r="O2060">
            <v>0</v>
          </cell>
        </row>
        <row r="2061">
          <cell r="M2061">
            <v>200000000</v>
          </cell>
          <cell r="N2061">
            <v>-200000000</v>
          </cell>
          <cell r="O2061">
            <v>0</v>
          </cell>
        </row>
        <row r="2062">
          <cell r="M2062">
            <v>179914177</v>
          </cell>
          <cell r="N2062">
            <v>-179914177</v>
          </cell>
          <cell r="O2062">
            <v>0</v>
          </cell>
        </row>
        <row r="2063">
          <cell r="M2063">
            <v>122238049</v>
          </cell>
          <cell r="N2063">
            <v>-122238049</v>
          </cell>
          <cell r="O2063">
            <v>0</v>
          </cell>
        </row>
        <row r="2064">
          <cell r="M2064">
            <v>334114694</v>
          </cell>
          <cell r="N2064">
            <v>-334114694</v>
          </cell>
          <cell r="O2064">
            <v>0</v>
          </cell>
        </row>
        <row r="2065">
          <cell r="M2065">
            <v>144732722</v>
          </cell>
          <cell r="N2065">
            <v>-144732722</v>
          </cell>
          <cell r="O2065">
            <v>0</v>
          </cell>
        </row>
        <row r="2066">
          <cell r="M2066">
            <v>107773300</v>
          </cell>
          <cell r="N2066">
            <v>-107773300</v>
          </cell>
          <cell r="O2066">
            <v>0</v>
          </cell>
        </row>
        <row r="2067">
          <cell r="M2067">
            <v>50635500</v>
          </cell>
          <cell r="N2067">
            <v>-50635500</v>
          </cell>
          <cell r="O2067">
            <v>0</v>
          </cell>
        </row>
        <row r="2068">
          <cell r="M2068">
            <v>2500000</v>
          </cell>
          <cell r="N2068">
            <v>-2500000</v>
          </cell>
          <cell r="O2068">
            <v>0</v>
          </cell>
        </row>
        <row r="2069">
          <cell r="M2069">
            <v>104798787</v>
          </cell>
          <cell r="N2069">
            <v>-104798787</v>
          </cell>
          <cell r="O2069">
            <v>0</v>
          </cell>
        </row>
        <row r="2070">
          <cell r="M2070">
            <v>15340216</v>
          </cell>
          <cell r="N2070">
            <v>-15340216</v>
          </cell>
          <cell r="O2070">
            <v>0</v>
          </cell>
        </row>
        <row r="2071">
          <cell r="M2071">
            <v>37304083</v>
          </cell>
          <cell r="N2071">
            <v>-37304083</v>
          </cell>
          <cell r="O2071">
            <v>0</v>
          </cell>
        </row>
        <row r="2072">
          <cell r="M2072">
            <v>13294000</v>
          </cell>
          <cell r="N2072">
            <v>-13294000</v>
          </cell>
          <cell r="O2072">
            <v>0</v>
          </cell>
        </row>
        <row r="2073">
          <cell r="M2073">
            <v>1900000</v>
          </cell>
          <cell r="N2073">
            <v>-1900000</v>
          </cell>
          <cell r="O2073">
            <v>0</v>
          </cell>
        </row>
        <row r="2074">
          <cell r="M2074">
            <v>36563515</v>
          </cell>
          <cell r="N2074">
            <v>-36563515</v>
          </cell>
          <cell r="O2074">
            <v>0</v>
          </cell>
        </row>
        <row r="2075">
          <cell r="M2075">
            <v>99855500</v>
          </cell>
          <cell r="N2075">
            <v>-99855500</v>
          </cell>
          <cell r="O2075">
            <v>0</v>
          </cell>
        </row>
        <row r="2076">
          <cell r="M2076">
            <v>68000</v>
          </cell>
          <cell r="N2076">
            <v>-68000</v>
          </cell>
          <cell r="O2076">
            <v>0</v>
          </cell>
        </row>
        <row r="2077">
          <cell r="M2077">
            <v>6567000</v>
          </cell>
          <cell r="N2077">
            <v>-6567000</v>
          </cell>
          <cell r="O2077">
            <v>0</v>
          </cell>
        </row>
        <row r="2078">
          <cell r="M2078">
            <v>24664000</v>
          </cell>
          <cell r="N2078">
            <v>-24664000</v>
          </cell>
          <cell r="O2078">
            <v>0</v>
          </cell>
        </row>
        <row r="2079">
          <cell r="M2079">
            <v>12000000</v>
          </cell>
          <cell r="N2079">
            <v>-12000000</v>
          </cell>
          <cell r="O2079">
            <v>0</v>
          </cell>
        </row>
        <row r="2080">
          <cell r="M2080">
            <v>77127740</v>
          </cell>
          <cell r="N2080">
            <v>-77127740</v>
          </cell>
          <cell r="O2080">
            <v>0</v>
          </cell>
        </row>
        <row r="2081">
          <cell r="M2081">
            <v>76354002</v>
          </cell>
          <cell r="N2081">
            <v>-76354002</v>
          </cell>
          <cell r="O2081">
            <v>0</v>
          </cell>
        </row>
        <row r="2082">
          <cell r="M2082">
            <v>5098000</v>
          </cell>
          <cell r="N2082">
            <v>-5098000</v>
          </cell>
          <cell r="O2082">
            <v>0</v>
          </cell>
        </row>
        <row r="2083">
          <cell r="M2083">
            <v>25000</v>
          </cell>
          <cell r="N2083">
            <v>-25000</v>
          </cell>
          <cell r="O2083">
            <v>0</v>
          </cell>
        </row>
        <row r="2084">
          <cell r="M2084">
            <v>5600000</v>
          </cell>
          <cell r="N2084">
            <v>-5600000</v>
          </cell>
          <cell r="O2084">
            <v>0</v>
          </cell>
        </row>
        <row r="2085">
          <cell r="M2085">
            <v>24120000</v>
          </cell>
          <cell r="N2085">
            <v>-24120000</v>
          </cell>
          <cell r="O2085">
            <v>0</v>
          </cell>
        </row>
        <row r="2086">
          <cell r="M2086">
            <v>55333699</v>
          </cell>
          <cell r="N2086">
            <v>-55333699</v>
          </cell>
          <cell r="O2086">
            <v>0</v>
          </cell>
        </row>
        <row r="2087">
          <cell r="M2087">
            <v>1842000</v>
          </cell>
          <cell r="N2087">
            <v>-1842000</v>
          </cell>
          <cell r="O2087">
            <v>0</v>
          </cell>
        </row>
        <row r="2088">
          <cell r="M2088">
            <v>27651032</v>
          </cell>
          <cell r="N2088">
            <v>-27651032</v>
          </cell>
          <cell r="O2088">
            <v>0</v>
          </cell>
        </row>
        <row r="2089">
          <cell r="M2089">
            <v>5934410</v>
          </cell>
          <cell r="N2089">
            <v>-5934410</v>
          </cell>
          <cell r="O2089">
            <v>0</v>
          </cell>
        </row>
        <row r="2090">
          <cell r="M2090">
            <v>5408000</v>
          </cell>
          <cell r="N2090">
            <v>-5408000</v>
          </cell>
          <cell r="O2090">
            <v>0</v>
          </cell>
        </row>
        <row r="2091">
          <cell r="M2091">
            <v>291814243</v>
          </cell>
          <cell r="N2091">
            <v>-291814243</v>
          </cell>
          <cell r="O2091">
            <v>0</v>
          </cell>
        </row>
        <row r="2092">
          <cell r="M2092">
            <v>118221147</v>
          </cell>
          <cell r="N2092">
            <v>-118221147</v>
          </cell>
          <cell r="O2092">
            <v>0</v>
          </cell>
        </row>
        <row r="2093">
          <cell r="M2093">
            <v>72507650</v>
          </cell>
          <cell r="N2093">
            <v>-72507650</v>
          </cell>
          <cell r="O2093">
            <v>0</v>
          </cell>
        </row>
        <row r="2094">
          <cell r="M2094">
            <v>70000000</v>
          </cell>
          <cell r="N2094">
            <v>-70000000</v>
          </cell>
          <cell r="O2094">
            <v>0</v>
          </cell>
        </row>
        <row r="2095">
          <cell r="M2095">
            <v>45863715</v>
          </cell>
          <cell r="N2095">
            <v>-45863715</v>
          </cell>
          <cell r="O2095">
            <v>0</v>
          </cell>
        </row>
        <row r="2096">
          <cell r="M2096">
            <v>2404506</v>
          </cell>
          <cell r="N2096">
            <v>-2404506</v>
          </cell>
          <cell r="O2096">
            <v>0</v>
          </cell>
        </row>
        <row r="2097">
          <cell r="M2097">
            <v>1724138</v>
          </cell>
          <cell r="N2097">
            <v>-1724138</v>
          </cell>
          <cell r="O2097">
            <v>0</v>
          </cell>
        </row>
        <row r="2098">
          <cell r="M2098">
            <v>200828541386</v>
          </cell>
          <cell r="N2098">
            <v>-200828541386</v>
          </cell>
          <cell r="O2098">
            <v>0</v>
          </cell>
        </row>
        <row r="2099">
          <cell r="M2099">
            <v>19973462873</v>
          </cell>
          <cell r="N2099">
            <v>-19973462873</v>
          </cell>
          <cell r="O2099">
            <v>0</v>
          </cell>
        </row>
        <row r="2100">
          <cell r="M2100">
            <v>67000000</v>
          </cell>
          <cell r="N2100">
            <v>-67000000</v>
          </cell>
          <cell r="O2100">
            <v>0</v>
          </cell>
        </row>
        <row r="2101">
          <cell r="M2101">
            <v>642103333</v>
          </cell>
          <cell r="N2101">
            <v>-642103333</v>
          </cell>
          <cell r="O2101">
            <v>0</v>
          </cell>
        </row>
        <row r="2102">
          <cell r="M2102">
            <v>428641535</v>
          </cell>
          <cell r="N2102">
            <v>-428641535</v>
          </cell>
          <cell r="O2102">
            <v>0</v>
          </cell>
        </row>
        <row r="2103">
          <cell r="M2103">
            <v>99532000</v>
          </cell>
          <cell r="N2103">
            <v>-99532000</v>
          </cell>
          <cell r="O2103">
            <v>0</v>
          </cell>
        </row>
        <row r="2104">
          <cell r="M2104">
            <v>100018074</v>
          </cell>
          <cell r="N2104">
            <v>-100018074</v>
          </cell>
          <cell r="O2104">
            <v>0</v>
          </cell>
        </row>
        <row r="2105">
          <cell r="M2105">
            <v>3586233237</v>
          </cell>
          <cell r="N2105">
            <v>-3586233237</v>
          </cell>
          <cell r="O2105">
            <v>0</v>
          </cell>
        </row>
        <row r="2106">
          <cell r="M2106">
            <v>7000000</v>
          </cell>
          <cell r="N2106">
            <v>-7000000</v>
          </cell>
          <cell r="O2106">
            <v>0</v>
          </cell>
        </row>
        <row r="2107">
          <cell r="M2107">
            <v>26302950</v>
          </cell>
          <cell r="N2107">
            <v>-26302950</v>
          </cell>
          <cell r="O2107">
            <v>0</v>
          </cell>
        </row>
        <row r="2108">
          <cell r="M2108">
            <v>83500000</v>
          </cell>
          <cell r="N2108">
            <v>-83500000</v>
          </cell>
          <cell r="O2108">
            <v>0</v>
          </cell>
        </row>
        <row r="2109">
          <cell r="M2109">
            <v>500000</v>
          </cell>
          <cell r="N2109">
            <v>-500000</v>
          </cell>
          <cell r="O2109">
            <v>0</v>
          </cell>
        </row>
        <row r="2110">
          <cell r="M2110">
            <v>1575000</v>
          </cell>
          <cell r="N2110">
            <v>-1575000</v>
          </cell>
          <cell r="O2110">
            <v>0</v>
          </cell>
        </row>
        <row r="2111">
          <cell r="M2111">
            <v>2170000</v>
          </cell>
          <cell r="N2111">
            <v>-2170000</v>
          </cell>
          <cell r="O2111">
            <v>0</v>
          </cell>
        </row>
        <row r="2112">
          <cell r="M2112">
            <v>12657809</v>
          </cell>
          <cell r="N2112">
            <v>-12657809</v>
          </cell>
          <cell r="O2112">
            <v>0</v>
          </cell>
        </row>
        <row r="2113">
          <cell r="M2113">
            <v>19780000</v>
          </cell>
          <cell r="N2113">
            <v>-19780000</v>
          </cell>
          <cell r="O2113">
            <v>0</v>
          </cell>
        </row>
        <row r="2114">
          <cell r="M2114">
            <v>160465686</v>
          </cell>
          <cell r="N2114">
            <v>-160465686</v>
          </cell>
          <cell r="O2114">
            <v>0</v>
          </cell>
        </row>
        <row r="2115">
          <cell r="M2115">
            <v>74986466</v>
          </cell>
          <cell r="N2115">
            <v>-74986466</v>
          </cell>
          <cell r="O2115">
            <v>0</v>
          </cell>
        </row>
        <row r="2116">
          <cell r="M2116">
            <v>3117000</v>
          </cell>
          <cell r="N2116">
            <v>-3117000</v>
          </cell>
          <cell r="O2116">
            <v>0</v>
          </cell>
        </row>
        <row r="2117">
          <cell r="M2117">
            <v>8200000</v>
          </cell>
          <cell r="N2117">
            <v>-8200000</v>
          </cell>
          <cell r="O2117">
            <v>0</v>
          </cell>
        </row>
        <row r="2118">
          <cell r="M2118">
            <v>1208654200</v>
          </cell>
          <cell r="N2118">
            <v>-1208654200</v>
          </cell>
          <cell r="O2118">
            <v>0</v>
          </cell>
        </row>
        <row r="2119">
          <cell r="M2119">
            <v>35731270</v>
          </cell>
          <cell r="N2119">
            <v>-35731270</v>
          </cell>
          <cell r="O2119">
            <v>0</v>
          </cell>
        </row>
        <row r="2120">
          <cell r="M2120">
            <v>2404007934</v>
          </cell>
          <cell r="N2120">
            <v>-2404007934</v>
          </cell>
          <cell r="O2120">
            <v>0</v>
          </cell>
        </row>
        <row r="2121">
          <cell r="M2121">
            <v>453026000</v>
          </cell>
          <cell r="N2121">
            <v>-453026000</v>
          </cell>
          <cell r="O2121">
            <v>0</v>
          </cell>
        </row>
        <row r="2122">
          <cell r="M2122">
            <v>100000</v>
          </cell>
          <cell r="N2122">
            <v>-100000</v>
          </cell>
          <cell r="O2122">
            <v>0</v>
          </cell>
        </row>
        <row r="2123">
          <cell r="M2123">
            <v>3523000</v>
          </cell>
          <cell r="N2123">
            <v>-3523000</v>
          </cell>
          <cell r="O2123">
            <v>0</v>
          </cell>
        </row>
        <row r="2124">
          <cell r="M2124">
            <v>175073261</v>
          </cell>
          <cell r="N2124">
            <v>-175073261</v>
          </cell>
          <cell r="O2124">
            <v>0</v>
          </cell>
        </row>
        <row r="2125">
          <cell r="M2125">
            <v>19291608</v>
          </cell>
          <cell r="N2125">
            <v>-19291608</v>
          </cell>
          <cell r="O2125">
            <v>0</v>
          </cell>
        </row>
        <row r="2126">
          <cell r="M2126">
            <v>42886250</v>
          </cell>
          <cell r="N2126">
            <v>-42886250</v>
          </cell>
          <cell r="O2126">
            <v>0</v>
          </cell>
        </row>
        <row r="2127">
          <cell r="M2127">
            <v>1372492</v>
          </cell>
          <cell r="N2127">
            <v>-1372492</v>
          </cell>
          <cell r="O2127">
            <v>0</v>
          </cell>
        </row>
        <row r="2128">
          <cell r="M2128">
            <v>100000</v>
          </cell>
          <cell r="N2128">
            <v>-100000</v>
          </cell>
          <cell r="O2128">
            <v>0</v>
          </cell>
        </row>
        <row r="2129">
          <cell r="M2129">
            <v>8103806822</v>
          </cell>
          <cell r="N2129">
            <v>-8103806822</v>
          </cell>
          <cell r="O2129">
            <v>0</v>
          </cell>
        </row>
        <row r="2130">
          <cell r="M2130">
            <v>7483210650</v>
          </cell>
          <cell r="N2130">
            <v>-7483210650</v>
          </cell>
          <cell r="O2130">
            <v>0</v>
          </cell>
        </row>
        <row r="2131">
          <cell r="M2131">
            <v>1343715732</v>
          </cell>
          <cell r="N2131">
            <v>-1343715732</v>
          </cell>
          <cell r="O2131">
            <v>0</v>
          </cell>
        </row>
        <row r="2132">
          <cell r="M2132">
            <v>1375674706</v>
          </cell>
          <cell r="N2132">
            <v>-1375674706</v>
          </cell>
          <cell r="O2132">
            <v>0</v>
          </cell>
        </row>
        <row r="2133">
          <cell r="M2133">
            <v>3733398097</v>
          </cell>
          <cell r="N2133">
            <v>-3733398097</v>
          </cell>
          <cell r="O2133">
            <v>0</v>
          </cell>
        </row>
        <row r="2134">
          <cell r="M2134">
            <v>455097707</v>
          </cell>
          <cell r="N2134">
            <v>-455097707</v>
          </cell>
          <cell r="O2134">
            <v>0</v>
          </cell>
        </row>
        <row r="2135">
          <cell r="M2135">
            <v>10253797996</v>
          </cell>
          <cell r="N2135">
            <v>-10795319950</v>
          </cell>
          <cell r="O2135">
            <v>-541521954</v>
          </cell>
        </row>
        <row r="2136">
          <cell r="M2136">
            <v>105693476610</v>
          </cell>
          <cell r="N2136">
            <v>-105693476610</v>
          </cell>
          <cell r="O2136">
            <v>0</v>
          </cell>
        </row>
        <row r="2137">
          <cell r="M2137">
            <v>98251179</v>
          </cell>
          <cell r="N2137">
            <v>-98251179</v>
          </cell>
          <cell r="O2137">
            <v>0</v>
          </cell>
        </row>
        <row r="2138">
          <cell r="M2138">
            <v>28600000</v>
          </cell>
          <cell r="N2138">
            <v>-28600000</v>
          </cell>
          <cell r="O2138">
            <v>0</v>
          </cell>
        </row>
        <row r="2139">
          <cell r="M2139">
            <v>760000</v>
          </cell>
          <cell r="N2139">
            <v>-760000</v>
          </cell>
          <cell r="O2139">
            <v>0</v>
          </cell>
        </row>
        <row r="2140">
          <cell r="M2140">
            <v>73120</v>
          </cell>
          <cell r="N2140">
            <v>-73120</v>
          </cell>
          <cell r="O2140">
            <v>0</v>
          </cell>
        </row>
        <row r="2141">
          <cell r="M2141">
            <v>30000</v>
          </cell>
          <cell r="N2141">
            <v>-30000</v>
          </cell>
          <cell r="O2141">
            <v>0</v>
          </cell>
        </row>
        <row r="2142">
          <cell r="M2142">
            <v>1776000</v>
          </cell>
          <cell r="N2142">
            <v>-1776000</v>
          </cell>
          <cell r="O2142">
            <v>0</v>
          </cell>
        </row>
        <row r="2143">
          <cell r="M2143">
            <v>72122074</v>
          </cell>
          <cell r="N2143">
            <v>-72122074</v>
          </cell>
          <cell r="O2143">
            <v>0</v>
          </cell>
        </row>
        <row r="2144">
          <cell r="M2144">
            <v>31736500</v>
          </cell>
          <cell r="N2144">
            <v>-31736500</v>
          </cell>
          <cell r="O2144">
            <v>0</v>
          </cell>
        </row>
        <row r="2145">
          <cell r="M2145">
            <v>22866000</v>
          </cell>
          <cell r="N2145">
            <v>-22866000</v>
          </cell>
          <cell r="O2145">
            <v>0</v>
          </cell>
        </row>
        <row r="2146">
          <cell r="M2146">
            <v>8601601</v>
          </cell>
          <cell r="N2146">
            <v>-8601601</v>
          </cell>
          <cell r="O2146">
            <v>0</v>
          </cell>
        </row>
        <row r="2147">
          <cell r="M2147">
            <v>8087200</v>
          </cell>
          <cell r="N2147">
            <v>-8087200</v>
          </cell>
          <cell r="O2147">
            <v>0</v>
          </cell>
        </row>
        <row r="2148">
          <cell r="M2148">
            <v>5800000</v>
          </cell>
          <cell r="N2148">
            <v>-5800000</v>
          </cell>
          <cell r="O2148">
            <v>0</v>
          </cell>
        </row>
        <row r="2149">
          <cell r="M2149">
            <v>34334849</v>
          </cell>
          <cell r="N2149">
            <v>-34334849</v>
          </cell>
          <cell r="O2149">
            <v>0</v>
          </cell>
        </row>
        <row r="2150">
          <cell r="M2150">
            <v>331513833</v>
          </cell>
          <cell r="N2150">
            <v>-331513833</v>
          </cell>
          <cell r="O2150">
            <v>0</v>
          </cell>
        </row>
        <row r="2151">
          <cell r="M2151">
            <v>22523618</v>
          </cell>
          <cell r="N2151">
            <v>-22523618</v>
          </cell>
          <cell r="O2151">
            <v>0</v>
          </cell>
        </row>
        <row r="2152">
          <cell r="M2152">
            <v>5445000</v>
          </cell>
          <cell r="N2152">
            <v>-5445000</v>
          </cell>
          <cell r="O2152">
            <v>0</v>
          </cell>
        </row>
        <row r="2153">
          <cell r="M2153">
            <v>25155000</v>
          </cell>
          <cell r="N2153">
            <v>-25155000</v>
          </cell>
          <cell r="O2153">
            <v>0</v>
          </cell>
        </row>
        <row r="2154">
          <cell r="M2154">
            <v>16595000</v>
          </cell>
          <cell r="N2154">
            <v>-16595000</v>
          </cell>
          <cell r="O2154">
            <v>0</v>
          </cell>
        </row>
        <row r="2155">
          <cell r="M2155">
            <v>3160000</v>
          </cell>
          <cell r="N2155">
            <v>-3160000</v>
          </cell>
          <cell r="O2155">
            <v>0</v>
          </cell>
        </row>
        <row r="2156">
          <cell r="M2156">
            <v>7437500</v>
          </cell>
          <cell r="N2156">
            <v>-7437500</v>
          </cell>
          <cell r="O2156">
            <v>0</v>
          </cell>
        </row>
        <row r="2157">
          <cell r="M2157">
            <v>24366515</v>
          </cell>
          <cell r="N2157">
            <v>-24366515</v>
          </cell>
          <cell r="O2157">
            <v>0</v>
          </cell>
        </row>
        <row r="2158">
          <cell r="M2158">
            <v>636000</v>
          </cell>
          <cell r="N2158">
            <v>-636000</v>
          </cell>
          <cell r="O2158">
            <v>0</v>
          </cell>
        </row>
        <row r="2159">
          <cell r="M2159">
            <v>785000</v>
          </cell>
          <cell r="N2159">
            <v>-785000</v>
          </cell>
          <cell r="O2159">
            <v>0</v>
          </cell>
        </row>
        <row r="2160">
          <cell r="M2160">
            <v>4500000000</v>
          </cell>
          <cell r="N2160">
            <v>-4500000000</v>
          </cell>
          <cell r="O2160">
            <v>0</v>
          </cell>
        </row>
        <row r="2161">
          <cell r="M2161">
            <v>6000000000</v>
          </cell>
          <cell r="N2161">
            <v>-6000000000</v>
          </cell>
          <cell r="O2161">
            <v>0</v>
          </cell>
        </row>
        <row r="2162">
          <cell r="M2162">
            <v>3000000000</v>
          </cell>
          <cell r="N2162">
            <v>-3000000000</v>
          </cell>
          <cell r="O2162">
            <v>0</v>
          </cell>
        </row>
        <row r="2163">
          <cell r="M2163">
            <v>1000000000</v>
          </cell>
          <cell r="N2163">
            <v>-1000000000</v>
          </cell>
          <cell r="O2163">
            <v>0</v>
          </cell>
        </row>
        <row r="2164">
          <cell r="M2164">
            <v>1256669451</v>
          </cell>
          <cell r="N2164">
            <v>-1256669451</v>
          </cell>
          <cell r="O2164">
            <v>0</v>
          </cell>
        </row>
        <row r="2165">
          <cell r="M2165">
            <v>80689000</v>
          </cell>
          <cell r="N2165">
            <v>-80689000</v>
          </cell>
          <cell r="O2165">
            <v>0</v>
          </cell>
        </row>
        <row r="2166">
          <cell r="M2166">
            <v>261035096</v>
          </cell>
          <cell r="N2166">
            <v>-261035096</v>
          </cell>
          <cell r="O2166">
            <v>0</v>
          </cell>
        </row>
        <row r="2167">
          <cell r="M2167">
            <v>780803667</v>
          </cell>
          <cell r="N2167">
            <v>-780803667</v>
          </cell>
          <cell r="O2167">
            <v>0</v>
          </cell>
        </row>
        <row r="2168">
          <cell r="M2168">
            <v>60887400</v>
          </cell>
          <cell r="N2168">
            <v>-60887400</v>
          </cell>
          <cell r="O2168">
            <v>0</v>
          </cell>
        </row>
        <row r="2169">
          <cell r="M2169">
            <v>37400000</v>
          </cell>
          <cell r="N2169">
            <v>-37400000</v>
          </cell>
          <cell r="O2169">
            <v>0</v>
          </cell>
        </row>
        <row r="2170">
          <cell r="M2170">
            <v>11512302000</v>
          </cell>
          <cell r="N2170">
            <v>-11512302000</v>
          </cell>
          <cell r="O2170">
            <v>0</v>
          </cell>
        </row>
        <row r="2171">
          <cell r="M2171">
            <v>301500000</v>
          </cell>
          <cell r="N2171">
            <v>-301500000</v>
          </cell>
          <cell r="O2171">
            <v>0</v>
          </cell>
        </row>
        <row r="2172">
          <cell r="M2172">
            <v>14745908240</v>
          </cell>
          <cell r="N2172">
            <v>-8839908240</v>
          </cell>
          <cell r="O2172">
            <v>5906000000</v>
          </cell>
        </row>
        <row r="2173">
          <cell r="M2173">
            <v>842534233</v>
          </cell>
          <cell r="N2173">
            <v>-842534233</v>
          </cell>
          <cell r="O2173">
            <v>0</v>
          </cell>
        </row>
        <row r="2174">
          <cell r="M2174">
            <v>3256468403</v>
          </cell>
          <cell r="N2174">
            <v>-3256468403</v>
          </cell>
          <cell r="O2174">
            <v>0</v>
          </cell>
        </row>
        <row r="2175">
          <cell r="M2175">
            <v>2603731025</v>
          </cell>
          <cell r="N2175">
            <v>-2603731025</v>
          </cell>
          <cell r="O2175">
            <v>0</v>
          </cell>
        </row>
        <row r="2176">
          <cell r="M2176">
            <v>70548387</v>
          </cell>
          <cell r="N2176">
            <v>-70548387</v>
          </cell>
          <cell r="O2176">
            <v>0</v>
          </cell>
        </row>
        <row r="2177">
          <cell r="M2177">
            <v>73563606</v>
          </cell>
          <cell r="N2177">
            <v>-73563606</v>
          </cell>
          <cell r="O2177">
            <v>0</v>
          </cell>
        </row>
        <row r="2178">
          <cell r="M2178">
            <v>697636065</v>
          </cell>
          <cell r="N2178">
            <v>-697636065</v>
          </cell>
          <cell r="O2178">
            <v>0</v>
          </cell>
        </row>
        <row r="2179">
          <cell r="M2179">
            <v>340574193</v>
          </cell>
          <cell r="N2179">
            <v>-340574193</v>
          </cell>
          <cell r="O2179">
            <v>0</v>
          </cell>
        </row>
        <row r="2180">
          <cell r="M2180">
            <v>404108020</v>
          </cell>
          <cell r="N2180">
            <v>-404108020</v>
          </cell>
          <cell r="O2180">
            <v>0</v>
          </cell>
        </row>
        <row r="2181">
          <cell r="M2181">
            <v>1336713818</v>
          </cell>
          <cell r="N2181">
            <v>-1336713818</v>
          </cell>
          <cell r="O2181">
            <v>0</v>
          </cell>
        </row>
        <row r="2182">
          <cell r="M2182">
            <v>19335995196</v>
          </cell>
          <cell r="N2182">
            <v>-19335995196</v>
          </cell>
          <cell r="O2182">
            <v>0</v>
          </cell>
        </row>
        <row r="2183">
          <cell r="M2183">
            <v>12381059623</v>
          </cell>
          <cell r="N2183">
            <v>-12381059623</v>
          </cell>
          <cell r="O2183">
            <v>0</v>
          </cell>
        </row>
        <row r="2184">
          <cell r="M2184">
            <v>376738761</v>
          </cell>
          <cell r="N2184">
            <v>-376738761</v>
          </cell>
          <cell r="O2184">
            <v>0</v>
          </cell>
        </row>
        <row r="2185">
          <cell r="M2185">
            <v>274283537</v>
          </cell>
          <cell r="N2185">
            <v>-274283537</v>
          </cell>
          <cell r="O2185">
            <v>0</v>
          </cell>
        </row>
        <row r="2186">
          <cell r="M2186">
            <v>3503613420</v>
          </cell>
          <cell r="N2186">
            <v>-3503613420</v>
          </cell>
          <cell r="O2186">
            <v>0</v>
          </cell>
        </row>
        <row r="2187">
          <cell r="M2187">
            <v>1837834159</v>
          </cell>
          <cell r="N2187">
            <v>-1837834159</v>
          </cell>
          <cell r="O2187">
            <v>0</v>
          </cell>
        </row>
        <row r="2188">
          <cell r="M2188">
            <v>2034594570</v>
          </cell>
          <cell r="N2188">
            <v>-2034594570</v>
          </cell>
          <cell r="O2188">
            <v>0</v>
          </cell>
        </row>
        <row r="2189">
          <cell r="M2189">
            <v>99638911</v>
          </cell>
          <cell r="N2189">
            <v>-99638911</v>
          </cell>
          <cell r="O2189">
            <v>0</v>
          </cell>
        </row>
        <row r="2190">
          <cell r="M2190">
            <v>16272525397</v>
          </cell>
          <cell r="N2190">
            <v>-16272525397</v>
          </cell>
          <cell r="O2190">
            <v>0</v>
          </cell>
        </row>
        <row r="2191">
          <cell r="M2191">
            <v>90466904</v>
          </cell>
          <cell r="N2191">
            <v>-90466904</v>
          </cell>
          <cell r="O2191">
            <v>0</v>
          </cell>
        </row>
        <row r="2192">
          <cell r="M2192">
            <v>253654337</v>
          </cell>
          <cell r="N2192">
            <v>0</v>
          </cell>
          <cell r="O2192">
            <v>253654337</v>
          </cell>
        </row>
        <row r="2193">
          <cell r="M2193">
            <v>2000000000</v>
          </cell>
          <cell r="N2193">
            <v>-999900000</v>
          </cell>
          <cell r="O2193">
            <v>1000100000</v>
          </cell>
        </row>
        <row r="2194">
          <cell r="M2194">
            <v>750000000</v>
          </cell>
          <cell r="N2194">
            <v>0</v>
          </cell>
          <cell r="O2194">
            <v>750000000</v>
          </cell>
        </row>
        <row r="2195">
          <cell r="M2195">
            <v>479</v>
          </cell>
          <cell r="N2195">
            <v>-479</v>
          </cell>
          <cell r="O2195">
            <v>0</v>
          </cell>
        </row>
        <row r="2196">
          <cell r="M2196">
            <v>2500000000</v>
          </cell>
          <cell r="N2196">
            <v>-2500000000</v>
          </cell>
          <cell r="O2196">
            <v>0</v>
          </cell>
        </row>
        <row r="2197">
          <cell r="M2197">
            <v>271420000</v>
          </cell>
          <cell r="N2197">
            <v>-271420000</v>
          </cell>
          <cell r="O2197">
            <v>0</v>
          </cell>
        </row>
        <row r="2198">
          <cell r="M2198">
            <v>444500000</v>
          </cell>
          <cell r="N2198">
            <v>-369500000</v>
          </cell>
          <cell r="O2198">
            <v>75000000</v>
          </cell>
        </row>
        <row r="2199">
          <cell r="M2199">
            <v>6000000</v>
          </cell>
          <cell r="N2199">
            <v>-6000000</v>
          </cell>
          <cell r="O2199">
            <v>0</v>
          </cell>
        </row>
        <row r="2200">
          <cell r="M2200">
            <v>85000000</v>
          </cell>
          <cell r="N2200">
            <v>-50000000</v>
          </cell>
          <cell r="O2200">
            <v>35000000</v>
          </cell>
        </row>
        <row r="2201">
          <cell r="M2201">
            <v>740000000</v>
          </cell>
          <cell r="N2201">
            <v>-740000000</v>
          </cell>
          <cell r="O2201">
            <v>0</v>
          </cell>
        </row>
        <row r="2202">
          <cell r="M2202">
            <v>3000000000</v>
          </cell>
          <cell r="N2202">
            <v>-3000000000</v>
          </cell>
          <cell r="O2202">
            <v>0</v>
          </cell>
        </row>
        <row r="2203">
          <cell r="M2203">
            <v>1000000000</v>
          </cell>
          <cell r="N2203">
            <v>-1000000000</v>
          </cell>
          <cell r="O2203">
            <v>0</v>
          </cell>
        </row>
        <row r="2204">
          <cell r="M2204">
            <v>613883651</v>
          </cell>
          <cell r="N2204">
            <v>-2960000</v>
          </cell>
          <cell r="O2204">
            <v>610923651</v>
          </cell>
        </row>
        <row r="2205">
          <cell r="M2205">
            <v>2239194000</v>
          </cell>
          <cell r="N2205">
            <v>-1971648337</v>
          </cell>
          <cell r="O2205">
            <v>267545663</v>
          </cell>
        </row>
        <row r="2206">
          <cell r="M2206">
            <v>197679513</v>
          </cell>
          <cell r="N2206">
            <v>-2390158627</v>
          </cell>
          <cell r="O2206">
            <v>-2192479114</v>
          </cell>
        </row>
        <row r="2207">
          <cell r="M2207">
            <v>0</v>
          </cell>
          <cell r="N2207">
            <v>-2400000</v>
          </cell>
          <cell r="O2207">
            <v>-2400000</v>
          </cell>
        </row>
        <row r="2208">
          <cell r="M2208">
            <v>6420619</v>
          </cell>
          <cell r="N2208">
            <v>-6420619</v>
          </cell>
          <cell r="O2208">
            <v>0</v>
          </cell>
        </row>
        <row r="2209">
          <cell r="M2209">
            <v>9987628</v>
          </cell>
          <cell r="N2209">
            <v>-9987628</v>
          </cell>
          <cell r="O2209">
            <v>0</v>
          </cell>
        </row>
        <row r="2210">
          <cell r="M2210">
            <v>7469081</v>
          </cell>
          <cell r="N2210">
            <v>-7469081</v>
          </cell>
          <cell r="O2210">
            <v>0</v>
          </cell>
        </row>
        <row r="2211">
          <cell r="M2211">
            <v>1364000</v>
          </cell>
          <cell r="N2211">
            <v>-1364000</v>
          </cell>
          <cell r="O2211">
            <v>0</v>
          </cell>
        </row>
        <row r="2212">
          <cell r="M2212">
            <v>4212372</v>
          </cell>
          <cell r="N2212">
            <v>-4212372</v>
          </cell>
          <cell r="O2212">
            <v>0</v>
          </cell>
        </row>
        <row r="2213">
          <cell r="M2213">
            <v>3960825</v>
          </cell>
          <cell r="N2213">
            <v>-3960825</v>
          </cell>
          <cell r="O2213">
            <v>0</v>
          </cell>
        </row>
        <row r="2214">
          <cell r="M2214">
            <v>4156701</v>
          </cell>
          <cell r="N2214">
            <v>-4156701</v>
          </cell>
          <cell r="O2214">
            <v>0</v>
          </cell>
        </row>
        <row r="2215">
          <cell r="M2215">
            <v>13708443</v>
          </cell>
          <cell r="N2215">
            <v>-13708443</v>
          </cell>
          <cell r="O2215">
            <v>0</v>
          </cell>
        </row>
        <row r="2216">
          <cell r="M2216">
            <v>21324258</v>
          </cell>
          <cell r="N2216">
            <v>-21324258</v>
          </cell>
          <cell r="O2216">
            <v>0</v>
          </cell>
        </row>
        <row r="2217">
          <cell r="M2217">
            <v>15944844</v>
          </cell>
          <cell r="N2217">
            <v>-15944844</v>
          </cell>
          <cell r="O2217">
            <v>0</v>
          </cell>
        </row>
        <row r="2218">
          <cell r="M2218">
            <v>2910266</v>
          </cell>
          <cell r="N2218">
            <v>-2910266</v>
          </cell>
          <cell r="O2218">
            <v>0</v>
          </cell>
        </row>
        <row r="2219">
          <cell r="M2219">
            <v>8776700</v>
          </cell>
          <cell r="N2219">
            <v>-8776700</v>
          </cell>
          <cell r="O2219">
            <v>0</v>
          </cell>
        </row>
        <row r="2220">
          <cell r="M2220">
            <v>8249964</v>
          </cell>
          <cell r="N2220">
            <v>-8249964</v>
          </cell>
          <cell r="O2220">
            <v>0</v>
          </cell>
        </row>
        <row r="2221">
          <cell r="M2221">
            <v>8652370</v>
          </cell>
          <cell r="N2221">
            <v>-8652370</v>
          </cell>
          <cell r="O2221">
            <v>0</v>
          </cell>
        </row>
        <row r="2222">
          <cell r="M2222">
            <v>5212000000</v>
          </cell>
          <cell r="N2222">
            <v>-5212000000</v>
          </cell>
          <cell r="O2222">
            <v>0</v>
          </cell>
        </row>
        <row r="2223">
          <cell r="M2223">
            <v>42000000</v>
          </cell>
          <cell r="N2223">
            <v>0</v>
          </cell>
          <cell r="O2223">
            <v>42000000</v>
          </cell>
        </row>
        <row r="2224">
          <cell r="M2224">
            <v>100487617461</v>
          </cell>
          <cell r="N2224">
            <v>-100487617461</v>
          </cell>
          <cell r="O2224">
            <v>0</v>
          </cell>
        </row>
        <row r="2225">
          <cell r="M2225">
            <v>111625335401</v>
          </cell>
          <cell r="N2225">
            <v>-118627824080</v>
          </cell>
          <cell r="O2225">
            <v>-7002488679</v>
          </cell>
        </row>
        <row r="2226">
          <cell r="M2226">
            <v>0</v>
          </cell>
          <cell r="N2226">
            <v>-414972029</v>
          </cell>
          <cell r="O2226">
            <v>-414972029</v>
          </cell>
        </row>
        <row r="2227">
          <cell r="M2227">
            <v>127459204815</v>
          </cell>
          <cell r="N2227">
            <v>-127459204815</v>
          </cell>
          <cell r="O2227">
            <v>0</v>
          </cell>
        </row>
        <row r="2229">
          <cell r="M2229">
            <v>5108789805</v>
          </cell>
          <cell r="N2229">
            <v>-3792140000</v>
          </cell>
          <cell r="O2229">
            <v>1316649805</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سر برگ صفحات"/>
      <sheetName val="ص امضا"/>
      <sheetName val="سودوزيان"/>
      <sheetName val="جامع"/>
      <sheetName val="وضعيت مالي"/>
      <sheetName val="حقوق مالكانه"/>
      <sheetName val="جريان هاي نقدي"/>
      <sheetName val="تاريخچه"/>
      <sheetName val="اهم رويه1"/>
      <sheetName val="اهم رويه2"/>
      <sheetName val="اهم رويه3"/>
      <sheetName val="اهمرويه4"/>
      <sheetName val="اهم رويه5"/>
      <sheetName val="اهم رويه6"/>
      <sheetName val="قضاوت مديريت"/>
      <sheetName val="5"/>
      <sheetName val="5-3"/>
      <sheetName val="6"/>
      <sheetName val="7"/>
      <sheetName val="8.9"/>
      <sheetName val="10.11.12"/>
      <sheetName val="13"/>
      <sheetName val="14"/>
      <sheetName val="15"/>
      <sheetName val="16"/>
      <sheetName val="ادامه16"/>
      <sheetName val="16-1"/>
      <sheetName val="17"/>
      <sheetName val="18"/>
      <sheetName val="19"/>
      <sheetName val="19-5"/>
      <sheetName val="20"/>
      <sheetName val="20-2"/>
      <sheetName val="21"/>
      <sheetName val="22.-23"/>
      <sheetName val="24.25"/>
      <sheetName val="26.27"/>
      <sheetName val="28.29.30.31"/>
      <sheetName val="32.33"/>
      <sheetName val="34"/>
      <sheetName val="ادامه34"/>
      <sheetName val="35"/>
      <sheetName val="35-1"/>
      <sheetName val="35-6"/>
      <sheetName val="36-37"/>
      <sheetName val="38.39.40"/>
      <sheetName val="41"/>
      <sheetName val="ادامه41"/>
      <sheetName val="ادامه41."/>
      <sheetName val="42.43"/>
      <sheetName val="44"/>
      <sheetName val="44-4"/>
      <sheetName val="44-6"/>
      <sheetName val="45"/>
      <sheetName val="46"/>
      <sheetName val="46-3"/>
      <sheetName val="47.48"/>
      <sheetName val="49"/>
      <sheetName val="پيوست"/>
    </sheetNames>
    <sheetDataSet>
      <sheetData sheetId="0">
        <row r="1">
          <cell r="A1" t="str">
            <v>شرکت نمونه (سهامی عام)</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1">
          <cell r="K11">
            <v>0</v>
          </cell>
          <cell r="M11">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
  <sheetViews>
    <sheetView rightToLeft="1" view="pageBreakPreview" zoomScale="60" zoomScaleNormal="100" workbookViewId="0">
      <selection activeCell="K2" sqref="K2"/>
    </sheetView>
  </sheetViews>
  <sheetFormatPr defaultRowHeight="15"/>
  <cols>
    <col min="8" max="8" width="60.28515625" customWidth="1"/>
  </cols>
  <sheetData>
    <row r="1" spans="1:8" ht="237.6" customHeight="1"/>
    <row r="2" spans="1:8" ht="73.150000000000006" customHeight="1">
      <c r="A2" s="908" t="s">
        <v>987</v>
      </c>
      <c r="B2" s="908"/>
      <c r="C2" s="908"/>
      <c r="D2" s="908"/>
      <c r="E2" s="908"/>
      <c r="F2" s="908"/>
      <c r="G2" s="908"/>
      <c r="H2" s="908"/>
    </row>
    <row r="3" spans="1:8" ht="77.45" customHeight="1">
      <c r="A3" s="772"/>
      <c r="B3" s="910" t="s">
        <v>988</v>
      </c>
      <c r="C3" s="910"/>
      <c r="D3" s="910"/>
      <c r="E3" s="910"/>
      <c r="F3" s="910"/>
      <c r="G3" s="910"/>
      <c r="H3" s="910"/>
    </row>
    <row r="4" spans="1:8" ht="240.6" customHeight="1">
      <c r="A4" s="911" t="s">
        <v>1014</v>
      </c>
      <c r="B4" s="911"/>
      <c r="C4" s="911"/>
      <c r="D4" s="911"/>
      <c r="E4" s="911"/>
      <c r="F4" s="911"/>
      <c r="G4" s="911"/>
      <c r="H4" s="911"/>
    </row>
    <row r="5" spans="1:8">
      <c r="C5" s="909"/>
      <c r="D5" s="909"/>
      <c r="E5" s="909"/>
      <c r="F5" s="909"/>
      <c r="G5" s="909"/>
      <c r="H5" s="909"/>
    </row>
    <row r="6" spans="1:8">
      <c r="C6" s="909"/>
      <c r="D6" s="909"/>
      <c r="E6" s="909"/>
      <c r="F6" s="909"/>
      <c r="G6" s="909"/>
      <c r="H6" s="909"/>
    </row>
    <row r="7" spans="1:8">
      <c r="C7" s="909"/>
      <c r="D7" s="909"/>
      <c r="E7" s="909"/>
      <c r="F7" s="909"/>
      <c r="G7" s="909"/>
      <c r="H7" s="909"/>
    </row>
  </sheetData>
  <mergeCells count="6">
    <mergeCell ref="A2:H2"/>
    <mergeCell ref="C7:H7"/>
    <mergeCell ref="B3:H3"/>
    <mergeCell ref="C5:H5"/>
    <mergeCell ref="C6:H6"/>
    <mergeCell ref="A4:H4"/>
  </mergeCells>
  <pageMargins left="0.7" right="0.7" top="0.75" bottom="0.75" header="0.3" footer="0.3"/>
  <pageSetup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63"/>
  <sheetViews>
    <sheetView rightToLeft="1" view="pageBreakPreview" topLeftCell="A37" zoomScale="110" zoomScaleNormal="100" zoomScaleSheetLayoutView="110" workbookViewId="0">
      <selection activeCell="A48" sqref="A48:F48"/>
    </sheetView>
  </sheetViews>
  <sheetFormatPr defaultColWidth="9" defaultRowHeight="22.5"/>
  <cols>
    <col min="1" max="1" width="50.28515625" style="5" customWidth="1"/>
    <col min="2" max="2" width="6.28515625" style="635" customWidth="1"/>
    <col min="3" max="3" width="1.7109375" style="5" customWidth="1"/>
    <col min="4" max="4" width="14.42578125" style="5" customWidth="1"/>
    <col min="5" max="5" width="1.7109375" style="5" customWidth="1"/>
    <col min="6" max="6" width="14.42578125" style="5" customWidth="1"/>
    <col min="7" max="16384" width="9" style="5"/>
  </cols>
  <sheetData>
    <row r="1" spans="1:6" ht="20.25" customHeight="1">
      <c r="A1" s="929" t="str">
        <f>عنوان!A1</f>
        <v>شرکت پیمانکاری امیرآتشانی و همکاران</v>
      </c>
      <c r="B1" s="929"/>
      <c r="C1" s="929"/>
      <c r="D1" s="929"/>
      <c r="E1" s="929"/>
      <c r="F1" s="929"/>
    </row>
    <row r="2" spans="1:6" ht="20.25" customHeight="1">
      <c r="A2" s="929" t="s">
        <v>221</v>
      </c>
      <c r="B2" s="929"/>
      <c r="C2" s="929"/>
      <c r="D2" s="929"/>
      <c r="E2" s="929"/>
      <c r="F2" s="929"/>
    </row>
    <row r="3" spans="1:6" ht="21.6" customHeight="1">
      <c r="A3" s="929" t="str">
        <f>عنوان!A3</f>
        <v>سال مالي منتهی به 29 اسفند 13X2</v>
      </c>
      <c r="B3" s="929"/>
      <c r="C3" s="929"/>
      <c r="D3" s="929"/>
      <c r="E3" s="929"/>
      <c r="F3" s="929"/>
    </row>
    <row r="4" spans="1:6" ht="15" customHeight="1">
      <c r="A4" s="398"/>
      <c r="B4" s="633"/>
      <c r="C4" s="398"/>
      <c r="D4" s="398"/>
      <c r="E4" s="398"/>
      <c r="F4" s="398"/>
    </row>
    <row r="5" spans="1:6" ht="13.9" customHeight="1">
      <c r="A5" s="6"/>
      <c r="C5" s="6"/>
      <c r="D5" s="6"/>
      <c r="E5" s="6"/>
      <c r="F5" s="117" t="str">
        <f>'سود و زیان'!F5</f>
        <v>(تجدید ارایه شده)</v>
      </c>
    </row>
    <row r="6" spans="1:6" ht="15.75" customHeight="1">
      <c r="A6" s="43"/>
      <c r="B6" s="103" t="s">
        <v>0</v>
      </c>
      <c r="C6" s="43"/>
      <c r="D6" s="103" t="str">
        <f>'سود و زیان'!D6</f>
        <v>سال 13x2</v>
      </c>
      <c r="E6" s="43"/>
      <c r="F6" s="103" t="str">
        <f>'سود و زیان'!F6</f>
        <v>سال 13x1</v>
      </c>
    </row>
    <row r="7" spans="1:6" ht="15.75" customHeight="1">
      <c r="A7" s="43"/>
      <c r="B7" s="634"/>
      <c r="C7" s="43"/>
      <c r="D7" s="401" t="s">
        <v>1</v>
      </c>
      <c r="E7" s="43"/>
      <c r="F7" s="401" t="s">
        <v>1</v>
      </c>
    </row>
    <row r="8" spans="1:6" ht="15.75" customHeight="1">
      <c r="A8" s="867" t="s">
        <v>222</v>
      </c>
      <c r="B8" s="634"/>
      <c r="C8" s="43"/>
      <c r="D8" s="46"/>
      <c r="E8" s="46"/>
      <c r="F8" s="46"/>
    </row>
    <row r="9" spans="1:6" ht="15.75" customHeight="1">
      <c r="A9" s="531" t="s">
        <v>223</v>
      </c>
      <c r="B9" s="634">
        <v>38</v>
      </c>
      <c r="C9" s="43"/>
      <c r="D9" s="46">
        <f>'38.39'!D33</f>
        <v>0</v>
      </c>
      <c r="E9" s="46"/>
      <c r="F9" s="46">
        <f>'38.39'!F33</f>
        <v>0</v>
      </c>
    </row>
    <row r="10" spans="1:6" ht="15.75" customHeight="1">
      <c r="A10" s="624" t="s">
        <v>224</v>
      </c>
      <c r="B10" s="634"/>
      <c r="C10" s="43"/>
      <c r="D10" s="46"/>
      <c r="E10" s="46"/>
      <c r="F10" s="46"/>
    </row>
    <row r="11" spans="1:6" ht="15.75" customHeight="1">
      <c r="A11" s="624" t="s">
        <v>225</v>
      </c>
      <c r="B11" s="634"/>
      <c r="C11" s="43"/>
      <c r="D11" s="865">
        <f>SUM(D9:D10)</f>
        <v>0</v>
      </c>
      <c r="E11" s="779"/>
      <c r="F11" s="866">
        <f>SUM(F9:F10)</f>
        <v>0</v>
      </c>
    </row>
    <row r="12" spans="1:6" ht="15.75" customHeight="1">
      <c r="A12" s="867" t="s">
        <v>226</v>
      </c>
      <c r="B12" s="634"/>
      <c r="C12" s="43"/>
      <c r="D12" s="779"/>
      <c r="E12" s="779"/>
      <c r="F12" s="780"/>
    </row>
    <row r="13" spans="1:6" ht="15.75" customHeight="1">
      <c r="A13" s="624" t="s">
        <v>227</v>
      </c>
      <c r="B13" s="634"/>
      <c r="C13" s="43"/>
      <c r="D13" s="779"/>
      <c r="E13" s="779"/>
      <c r="F13" s="780"/>
    </row>
    <row r="14" spans="1:6" ht="15.75" customHeight="1">
      <c r="A14" s="624" t="s">
        <v>228</v>
      </c>
      <c r="B14" s="634"/>
      <c r="C14" s="43"/>
      <c r="D14" s="779"/>
      <c r="E14" s="779"/>
      <c r="F14" s="780"/>
    </row>
    <row r="15" spans="1:6" ht="16.899999999999999" customHeight="1">
      <c r="A15" s="624" t="s">
        <v>229</v>
      </c>
      <c r="B15" s="634"/>
      <c r="C15" s="43"/>
      <c r="D15" s="780"/>
      <c r="E15" s="779"/>
      <c r="F15" s="780"/>
    </row>
    <row r="16" spans="1:6" ht="15.75" customHeight="1">
      <c r="A16" s="624" t="s">
        <v>230</v>
      </c>
      <c r="B16" s="634"/>
      <c r="C16" s="43"/>
      <c r="D16" s="779"/>
      <c r="E16" s="779"/>
      <c r="F16" s="780"/>
    </row>
    <row r="17" spans="1:11" ht="15.75" customHeight="1">
      <c r="A17" s="624" t="s">
        <v>231</v>
      </c>
      <c r="B17" s="634"/>
      <c r="C17" s="43"/>
      <c r="D17" s="779"/>
      <c r="E17" s="779"/>
      <c r="F17" s="780"/>
    </row>
    <row r="18" spans="1:11" ht="15.75" customHeight="1">
      <c r="A18" s="848" t="s">
        <v>232</v>
      </c>
      <c r="B18" s="727"/>
      <c r="C18" s="727"/>
      <c r="D18" s="780"/>
      <c r="E18" s="779"/>
      <c r="F18" s="780"/>
      <c r="G18" s="739"/>
    </row>
    <row r="19" spans="1:11" ht="15.75" customHeight="1">
      <c r="A19" s="624" t="s">
        <v>233</v>
      </c>
      <c r="B19" s="634"/>
      <c r="C19" s="43"/>
      <c r="D19" s="779"/>
      <c r="E19" s="779"/>
      <c r="F19" s="780"/>
    </row>
    <row r="20" spans="1:11" ht="15.75" customHeight="1">
      <c r="A20" s="624" t="s">
        <v>234</v>
      </c>
      <c r="B20" s="634"/>
      <c r="C20" s="43"/>
      <c r="D20" s="779"/>
      <c r="E20" s="779"/>
      <c r="F20" s="780"/>
    </row>
    <row r="21" spans="1:11" ht="15.75" customHeight="1">
      <c r="A21" s="624" t="s">
        <v>235</v>
      </c>
      <c r="B21" s="634"/>
      <c r="C21" s="43"/>
      <c r="D21" s="780"/>
      <c r="E21" s="779"/>
      <c r="F21" s="780"/>
    </row>
    <row r="22" spans="1:11" ht="15.75" customHeight="1">
      <c r="A22" s="624" t="s">
        <v>236</v>
      </c>
      <c r="B22" s="634"/>
      <c r="C22" s="43"/>
      <c r="D22" s="779"/>
      <c r="E22" s="779"/>
      <c r="F22" s="780"/>
    </row>
    <row r="23" spans="1:11" ht="15.75" customHeight="1">
      <c r="A23" s="624" t="s">
        <v>237</v>
      </c>
      <c r="B23" s="634"/>
      <c r="C23" s="43"/>
      <c r="D23" s="779"/>
      <c r="E23" s="779"/>
      <c r="F23" s="780"/>
    </row>
    <row r="24" spans="1:11" ht="15.75" customHeight="1">
      <c r="A24" s="624" t="s">
        <v>238</v>
      </c>
      <c r="B24" s="634"/>
      <c r="C24" s="43"/>
      <c r="D24" s="779"/>
      <c r="E24" s="779"/>
      <c r="F24" s="780"/>
    </row>
    <row r="25" spans="1:11" ht="22.15" customHeight="1">
      <c r="A25" s="624" t="s">
        <v>239</v>
      </c>
      <c r="B25" s="634"/>
      <c r="C25" s="43"/>
      <c r="D25" s="865">
        <f>SUM(D13:D24)</f>
        <v>0</v>
      </c>
      <c r="E25" s="779"/>
      <c r="F25" s="866">
        <f>SUM(F13:F24)</f>
        <v>0</v>
      </c>
    </row>
    <row r="26" spans="1:11" ht="26.45" customHeight="1">
      <c r="A26" s="624" t="s">
        <v>240</v>
      </c>
      <c r="B26" s="634"/>
      <c r="C26" s="43"/>
      <c r="D26" s="779">
        <f>D11+D25</f>
        <v>0</v>
      </c>
      <c r="E26" s="779"/>
      <c r="F26" s="779">
        <f t="shared" ref="F26" si="0">F11+F25</f>
        <v>0</v>
      </c>
    </row>
    <row r="27" spans="1:11" ht="15.75" customHeight="1">
      <c r="A27" s="867" t="s">
        <v>241</v>
      </c>
      <c r="B27" s="634"/>
      <c r="C27" s="43"/>
      <c r="D27" s="779"/>
      <c r="E27" s="779"/>
      <c r="F27" s="780"/>
    </row>
    <row r="28" spans="1:11" ht="15.75" customHeight="1">
      <c r="A28" s="625" t="s">
        <v>242</v>
      </c>
      <c r="B28" s="634"/>
      <c r="C28" s="43"/>
      <c r="D28" s="779"/>
      <c r="E28" s="779"/>
      <c r="F28" s="780"/>
    </row>
    <row r="29" spans="1:11" ht="15.75" customHeight="1">
      <c r="A29" s="625" t="s">
        <v>243</v>
      </c>
      <c r="B29" s="634"/>
      <c r="C29" s="43"/>
      <c r="D29" s="779"/>
      <c r="E29" s="779"/>
      <c r="F29" s="780"/>
      <c r="K29" s="833"/>
    </row>
    <row r="30" spans="1:11" ht="15.75" customHeight="1">
      <c r="A30" s="868" t="s">
        <v>1008</v>
      </c>
      <c r="B30" s="727"/>
      <c r="C30" s="727"/>
      <c r="D30" s="779"/>
      <c r="E30" s="779"/>
      <c r="F30" s="780"/>
      <c r="G30" s="739"/>
    </row>
    <row r="31" spans="1:11" ht="16.149999999999999" customHeight="1">
      <c r="A31" s="625" t="s">
        <v>244</v>
      </c>
      <c r="B31" s="634"/>
      <c r="C31" s="43"/>
      <c r="D31" s="779"/>
      <c r="E31" s="779"/>
      <c r="F31" s="798"/>
    </row>
    <row r="32" spans="1:11" ht="15.75" customHeight="1">
      <c r="A32" s="625" t="s">
        <v>245</v>
      </c>
      <c r="B32" s="634"/>
      <c r="C32" s="43"/>
      <c r="D32" s="779"/>
      <c r="E32" s="779"/>
      <c r="F32" s="780"/>
    </row>
    <row r="33" spans="1:6" ht="15.75" customHeight="1">
      <c r="A33" s="625" t="s">
        <v>246</v>
      </c>
      <c r="B33" s="634"/>
      <c r="C33" s="43"/>
      <c r="D33" s="779"/>
      <c r="E33" s="779"/>
      <c r="F33" s="780"/>
    </row>
    <row r="34" spans="1:6" ht="15.75" customHeight="1">
      <c r="A34" s="625" t="s">
        <v>247</v>
      </c>
      <c r="B34" s="634"/>
      <c r="C34" s="43"/>
      <c r="D34" s="54"/>
      <c r="E34" s="54"/>
      <c r="F34" s="55"/>
    </row>
    <row r="35" spans="1:6" ht="15.75" customHeight="1">
      <c r="A35" s="625" t="s">
        <v>248</v>
      </c>
      <c r="B35" s="634"/>
      <c r="C35" s="43"/>
      <c r="D35" s="54"/>
      <c r="E35" s="54"/>
      <c r="F35" s="55"/>
    </row>
    <row r="36" spans="1:6" ht="15.75" customHeight="1">
      <c r="A36" s="625" t="s">
        <v>249</v>
      </c>
      <c r="B36" s="634"/>
      <c r="C36" s="43"/>
      <c r="D36" s="54"/>
      <c r="E36" s="54"/>
      <c r="F36" s="55"/>
    </row>
    <row r="37" spans="1:6" ht="15.75" customHeight="1">
      <c r="A37" s="625" t="s">
        <v>250</v>
      </c>
      <c r="B37" s="634"/>
      <c r="C37" s="43"/>
      <c r="D37" s="779"/>
      <c r="E37" s="779"/>
      <c r="F37" s="780"/>
    </row>
    <row r="38" spans="1:6" ht="15.75" customHeight="1">
      <c r="A38" s="625" t="s">
        <v>251</v>
      </c>
      <c r="B38" s="634"/>
      <c r="C38" s="43"/>
      <c r="D38" s="779"/>
      <c r="E38" s="779"/>
      <c r="F38" s="780"/>
    </row>
    <row r="39" spans="1:6" ht="15.75" customHeight="1">
      <c r="A39" s="625" t="s">
        <v>252</v>
      </c>
      <c r="B39" s="634"/>
      <c r="C39" s="43"/>
      <c r="D39" s="779"/>
      <c r="E39" s="779"/>
      <c r="F39" s="780"/>
    </row>
    <row r="40" spans="1:6" ht="15.75" customHeight="1">
      <c r="A40" s="625" t="s">
        <v>253</v>
      </c>
      <c r="B40" s="634"/>
      <c r="C40" s="43"/>
      <c r="D40" s="779"/>
      <c r="E40" s="779"/>
      <c r="F40" s="780"/>
    </row>
    <row r="41" spans="1:6" ht="22.15" customHeight="1">
      <c r="A41" s="625" t="s">
        <v>254</v>
      </c>
      <c r="B41" s="634"/>
      <c r="C41" s="43"/>
      <c r="D41" s="865">
        <f>SUM(D28:D40)</f>
        <v>0</v>
      </c>
      <c r="E41" s="779"/>
      <c r="F41" s="865">
        <f t="shared" ref="F41" si="1">SUM(F28:F40)</f>
        <v>0</v>
      </c>
    </row>
    <row r="42" spans="1:6" ht="19.149999999999999" customHeight="1">
      <c r="A42" s="625" t="s">
        <v>255</v>
      </c>
      <c r="B42" s="634"/>
      <c r="C42" s="43"/>
      <c r="D42" s="779">
        <f>D26+D41</f>
        <v>0</v>
      </c>
      <c r="E42" s="779"/>
      <c r="F42" s="779">
        <f t="shared" ref="F42" si="2">F26+F41</f>
        <v>0</v>
      </c>
    </row>
    <row r="43" spans="1:6" ht="15.75" customHeight="1">
      <c r="A43" s="625" t="s">
        <v>256</v>
      </c>
      <c r="B43" s="634"/>
      <c r="C43" s="43"/>
      <c r="D43" s="779"/>
      <c r="E43" s="779"/>
      <c r="F43" s="780"/>
    </row>
    <row r="44" spans="1:6" ht="15.75" customHeight="1">
      <c r="A44" s="625" t="s">
        <v>257</v>
      </c>
      <c r="B44" s="634"/>
      <c r="C44" s="43"/>
      <c r="D44" s="779"/>
      <c r="E44" s="779"/>
      <c r="F44" s="780"/>
    </row>
    <row r="45" spans="1:6" ht="15.75" customHeight="1" thickBot="1">
      <c r="A45" s="625" t="s">
        <v>258</v>
      </c>
      <c r="B45" s="634"/>
      <c r="C45" s="43"/>
      <c r="D45" s="875">
        <f>SUM(D42:D44)</f>
        <v>0</v>
      </c>
      <c r="E45" s="779"/>
      <c r="F45" s="875">
        <f t="shared" ref="F45" si="3">SUM(F42:F44)</f>
        <v>0</v>
      </c>
    </row>
    <row r="46" spans="1:6" ht="15.75" customHeight="1" thickTop="1">
      <c r="A46" s="625" t="s">
        <v>259</v>
      </c>
      <c r="B46" s="634">
        <v>39</v>
      </c>
      <c r="C46" s="43"/>
      <c r="D46" s="779">
        <f>'38.39'!D43</f>
        <v>0</v>
      </c>
      <c r="E46" s="779"/>
      <c r="F46" s="780">
        <f>'38.39'!F43</f>
        <v>0</v>
      </c>
    </row>
    <row r="47" spans="1:6" ht="15.75" customHeight="1">
      <c r="A47" s="14"/>
      <c r="B47" s="634"/>
      <c r="C47" s="43"/>
      <c r="D47" s="54"/>
      <c r="E47" s="54"/>
      <c r="F47" s="55"/>
    </row>
    <row r="48" spans="1:6" ht="21.6" customHeight="1">
      <c r="A48" s="929" t="str">
        <f>عنوان!A5</f>
        <v>يادداشتهاي توضيحي ، بخش جدایی ناپذیر صورت هاي مالي است .</v>
      </c>
      <c r="B48" s="929"/>
      <c r="C48" s="929"/>
      <c r="D48" s="929"/>
      <c r="E48" s="929"/>
      <c r="F48" s="929"/>
    </row>
    <row r="49" spans="1:6" ht="18.600000000000001" customHeight="1">
      <c r="A49" s="938">
        <v>8</v>
      </c>
      <c r="B49" s="938"/>
      <c r="C49" s="938"/>
      <c r="D49" s="938"/>
      <c r="E49" s="938"/>
      <c r="F49" s="938"/>
    </row>
    <row r="54" spans="1:6" ht="6.75" customHeight="1"/>
    <row r="55" spans="1:6" hidden="1"/>
    <row r="56" spans="1:6" hidden="1"/>
    <row r="57" spans="1:6" hidden="1"/>
    <row r="58" spans="1:6" ht="15.75" hidden="1" customHeight="1">
      <c r="E58" s="5">
        <v>4</v>
      </c>
    </row>
    <row r="59" spans="1:6" hidden="1"/>
    <row r="60" spans="1:6" hidden="1"/>
    <row r="61" spans="1:6" hidden="1"/>
    <row r="62" spans="1:6" hidden="1"/>
    <row r="63" spans="1:6" hidden="1"/>
  </sheetData>
  <mergeCells count="5">
    <mergeCell ref="A1:F1"/>
    <mergeCell ref="A2:F2"/>
    <mergeCell ref="A3:F3"/>
    <mergeCell ref="A48:F48"/>
    <mergeCell ref="A49:F49"/>
  </mergeCells>
  <pageMargins left="0.70866141732283505" right="0.70866141732283505" top="0.74803149606299202" bottom="0.74803149606299202" header="0.31496062992126" footer="0.31496062992126"/>
  <pageSetup paperSize="9" scale="89" orientation="portrait" r:id="rId1"/>
  <headerFooter>
    <oddFooter>&amp;L&amp;P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6"/>
  <sheetViews>
    <sheetView rightToLeft="1" view="pageBreakPreview" topLeftCell="A19" zoomScaleNormal="100" zoomScaleSheetLayoutView="100" workbookViewId="0">
      <selection activeCell="A21" sqref="A21:L21"/>
    </sheetView>
  </sheetViews>
  <sheetFormatPr defaultColWidth="9" defaultRowHeight="15.75"/>
  <cols>
    <col min="1" max="1" width="3.140625" style="10" customWidth="1"/>
    <col min="2" max="2" width="6.7109375" style="10" customWidth="1"/>
    <col min="3" max="3" width="3.42578125" style="10" customWidth="1"/>
    <col min="4" max="4" width="18.42578125" style="10" customWidth="1"/>
    <col min="5" max="5" width="13.42578125" style="10" customWidth="1"/>
    <col min="6" max="6" width="2.28515625" style="10" customWidth="1"/>
    <col min="7" max="7" width="12" style="10" customWidth="1"/>
    <col min="8" max="8" width="9" style="10"/>
    <col min="9" max="9" width="1.28515625" style="10" customWidth="1"/>
    <col min="10" max="10" width="9" style="10"/>
    <col min="11" max="11" width="9" style="10" customWidth="1"/>
    <col min="12" max="12" width="7.85546875" style="10" customWidth="1"/>
    <col min="13" max="13" width="6.85546875" style="10" customWidth="1"/>
    <col min="14" max="16384" width="9" style="10"/>
  </cols>
  <sheetData>
    <row r="1" spans="1:25" ht="20.25" customHeight="1">
      <c r="A1" s="949" t="str">
        <f>عنوان!A1</f>
        <v>شرکت پیمانکاری امیرآتشانی و همکاران</v>
      </c>
      <c r="B1" s="949"/>
      <c r="C1" s="949"/>
      <c r="D1" s="949"/>
      <c r="E1" s="949"/>
      <c r="F1" s="949"/>
      <c r="G1" s="949"/>
      <c r="H1" s="949"/>
      <c r="I1" s="949"/>
      <c r="J1" s="949"/>
      <c r="K1" s="949"/>
      <c r="L1" s="949"/>
    </row>
    <row r="2" spans="1:25" ht="20.25" customHeight="1">
      <c r="A2" s="949" t="str">
        <f>عنوان!A6</f>
        <v>يادداشتهاي توضيحي صورت هاي مالي</v>
      </c>
      <c r="B2" s="949"/>
      <c r="C2" s="949"/>
      <c r="D2" s="949"/>
      <c r="E2" s="949"/>
      <c r="F2" s="949"/>
      <c r="G2" s="949"/>
      <c r="H2" s="949"/>
      <c r="I2" s="949"/>
      <c r="J2" s="949"/>
      <c r="K2" s="949"/>
      <c r="L2" s="949"/>
    </row>
    <row r="3" spans="1:25" ht="21.75" customHeight="1">
      <c r="A3" s="949" t="str">
        <f>عنوان!A3</f>
        <v>سال مالي منتهی به 29 اسفند 13X2</v>
      </c>
      <c r="B3" s="949"/>
      <c r="C3" s="949"/>
      <c r="D3" s="949"/>
      <c r="E3" s="949"/>
      <c r="F3" s="949"/>
      <c r="G3" s="949"/>
      <c r="H3" s="949"/>
      <c r="I3" s="949"/>
      <c r="J3" s="949"/>
      <c r="K3" s="949"/>
      <c r="L3" s="949"/>
    </row>
    <row r="4" spans="1:25" ht="25.5" customHeight="1">
      <c r="A4" s="9"/>
      <c r="B4" s="9"/>
      <c r="C4" s="9"/>
      <c r="D4" s="9"/>
      <c r="E4" s="9"/>
      <c r="F4" s="9"/>
      <c r="G4" s="9"/>
      <c r="H4" s="9"/>
      <c r="I4" s="9"/>
      <c r="J4" s="9"/>
      <c r="K4" s="9"/>
      <c r="L4" s="9"/>
    </row>
    <row r="5" spans="1:25" s="12" customFormat="1" ht="25.5" customHeight="1">
      <c r="A5" s="950" t="s">
        <v>260</v>
      </c>
      <c r="B5" s="951"/>
      <c r="C5" s="951"/>
      <c r="D5" s="951"/>
      <c r="E5" s="951"/>
      <c r="F5" s="951"/>
      <c r="G5" s="951"/>
      <c r="H5" s="951"/>
      <c r="I5" s="951"/>
      <c r="J5" s="951"/>
      <c r="K5" s="951"/>
      <c r="L5" s="951"/>
      <c r="M5" s="11"/>
      <c r="N5" s="11"/>
      <c r="O5" s="11"/>
      <c r="P5" s="11"/>
      <c r="Q5" s="11"/>
      <c r="R5" s="11"/>
    </row>
    <row r="6" spans="1:25" s="12" customFormat="1" ht="25.5" customHeight="1">
      <c r="A6" s="952" t="s">
        <v>79</v>
      </c>
      <c r="B6" s="952"/>
      <c r="C6" s="952"/>
      <c r="D6" s="952"/>
      <c r="E6" s="952"/>
      <c r="F6" s="952"/>
      <c r="G6" s="952"/>
      <c r="H6" s="952"/>
      <c r="I6" s="952"/>
      <c r="J6" s="952"/>
      <c r="K6" s="952"/>
      <c r="L6" s="952"/>
      <c r="M6" s="11"/>
      <c r="N6" s="11"/>
      <c r="O6" s="11"/>
      <c r="P6" s="11"/>
      <c r="Q6" s="11"/>
      <c r="R6" s="11"/>
    </row>
    <row r="7" spans="1:25" s="12" customFormat="1" ht="121.15" customHeight="1">
      <c r="A7" s="943" t="s">
        <v>261</v>
      </c>
      <c r="B7" s="943"/>
      <c r="C7" s="943"/>
      <c r="D7" s="943"/>
      <c r="E7" s="943"/>
      <c r="F7" s="943"/>
      <c r="G7" s="943"/>
      <c r="H7" s="943"/>
      <c r="I7" s="943"/>
      <c r="J7" s="943"/>
      <c r="K7" s="943"/>
      <c r="L7" s="943"/>
      <c r="M7" s="13"/>
      <c r="N7" s="13"/>
      <c r="O7" s="13"/>
      <c r="P7" s="13"/>
      <c r="Q7" s="13"/>
      <c r="R7" s="13"/>
    </row>
    <row r="8" spans="1:25" s="12" customFormat="1" ht="25.5" customHeight="1">
      <c r="A8" s="940" t="s">
        <v>262</v>
      </c>
      <c r="B8" s="940"/>
      <c r="C8" s="940"/>
      <c r="D8" s="940"/>
      <c r="E8" s="940"/>
      <c r="F8" s="940"/>
      <c r="G8" s="940"/>
      <c r="H8" s="940"/>
      <c r="I8" s="940"/>
      <c r="J8" s="940"/>
      <c r="K8" s="940"/>
      <c r="L8" s="940"/>
      <c r="M8" s="11"/>
      <c r="N8" s="11"/>
      <c r="O8" s="941"/>
      <c r="P8" s="941"/>
      <c r="Q8" s="941"/>
      <c r="R8" s="941"/>
      <c r="S8" s="941"/>
      <c r="T8" s="941"/>
      <c r="U8" s="941"/>
      <c r="V8" s="941"/>
      <c r="W8" s="941"/>
      <c r="X8" s="941"/>
      <c r="Y8" s="941"/>
    </row>
    <row r="9" spans="1:25" s="12" customFormat="1" ht="25.5" customHeight="1">
      <c r="A9" s="946" t="s">
        <v>263</v>
      </c>
      <c r="B9" s="946"/>
      <c r="C9" s="946"/>
      <c r="D9" s="946"/>
      <c r="E9" s="946"/>
      <c r="F9" s="946"/>
      <c r="G9" s="946"/>
      <c r="H9" s="946"/>
      <c r="I9" s="946"/>
      <c r="J9" s="946"/>
      <c r="K9" s="946"/>
      <c r="L9" s="946"/>
      <c r="O9" s="941"/>
      <c r="P9" s="941"/>
      <c r="Q9" s="941"/>
      <c r="R9" s="941"/>
      <c r="S9" s="941"/>
      <c r="T9" s="941"/>
      <c r="U9" s="941"/>
      <c r="V9" s="941"/>
      <c r="W9" s="941"/>
      <c r="X9" s="941"/>
      <c r="Y9" s="941"/>
    </row>
    <row r="10" spans="1:25" ht="20.25">
      <c r="A10" s="943" t="s">
        <v>264</v>
      </c>
      <c r="B10" s="943"/>
      <c r="C10" s="943"/>
      <c r="D10" s="943"/>
      <c r="E10" s="943"/>
      <c r="F10" s="943"/>
      <c r="G10" s="943"/>
      <c r="H10" s="943"/>
      <c r="I10" s="943"/>
      <c r="J10" s="943"/>
      <c r="K10" s="943"/>
      <c r="L10" s="943"/>
      <c r="O10" s="941"/>
      <c r="P10" s="941"/>
      <c r="Q10" s="941"/>
      <c r="R10" s="941"/>
      <c r="S10" s="941"/>
      <c r="T10" s="941"/>
      <c r="U10" s="941"/>
      <c r="V10" s="941"/>
      <c r="W10" s="941"/>
      <c r="X10" s="941"/>
      <c r="Y10" s="941"/>
    </row>
    <row r="11" spans="1:25" ht="25.5" customHeight="1">
      <c r="A11" s="946" t="s">
        <v>80</v>
      </c>
      <c r="B11" s="946"/>
      <c r="C11" s="946"/>
      <c r="D11" s="946"/>
      <c r="E11" s="946"/>
      <c r="F11" s="946"/>
      <c r="G11" s="946"/>
      <c r="H11" s="946"/>
      <c r="I11" s="946"/>
      <c r="J11" s="946"/>
      <c r="K11" s="946"/>
      <c r="L11" s="946"/>
      <c r="O11" s="941"/>
      <c r="P11" s="941"/>
      <c r="Q11" s="941"/>
      <c r="R11" s="941"/>
      <c r="S11" s="941"/>
      <c r="T11" s="941"/>
      <c r="U11" s="941"/>
      <c r="V11" s="941"/>
      <c r="W11" s="941"/>
      <c r="X11" s="941"/>
      <c r="Y11" s="941"/>
    </row>
    <row r="12" spans="1:25" ht="48" customHeight="1">
      <c r="A12" s="943" t="s">
        <v>265</v>
      </c>
      <c r="B12" s="943"/>
      <c r="C12" s="943"/>
      <c r="D12" s="943"/>
      <c r="E12" s="943"/>
      <c r="F12" s="943"/>
      <c r="G12" s="943"/>
      <c r="H12" s="943"/>
      <c r="I12" s="943"/>
      <c r="J12" s="943"/>
      <c r="K12" s="943"/>
      <c r="L12" s="943"/>
      <c r="O12" s="941"/>
      <c r="P12" s="941"/>
      <c r="Q12" s="941"/>
      <c r="R12" s="941"/>
      <c r="S12" s="941"/>
      <c r="T12" s="941"/>
      <c r="U12" s="941"/>
      <c r="V12" s="941"/>
      <c r="W12" s="941"/>
      <c r="X12" s="941"/>
      <c r="Y12" s="941"/>
    </row>
    <row r="13" spans="1:25" ht="29.45" customHeight="1">
      <c r="A13" s="587"/>
      <c r="B13" s="587"/>
      <c r="C13" s="587"/>
      <c r="D13" s="587"/>
      <c r="E13" s="587" t="str">
        <f>'سود و زیان'!D6</f>
        <v>سال 13x2</v>
      </c>
      <c r="F13" s="618"/>
      <c r="G13" s="587" t="str">
        <f>'سود و زیان'!F6</f>
        <v>سال 13x1</v>
      </c>
      <c r="H13" s="587"/>
      <c r="I13" s="587"/>
      <c r="J13" s="587"/>
      <c r="K13" s="587"/>
      <c r="L13" s="587"/>
      <c r="O13" s="941"/>
      <c r="P13" s="941"/>
      <c r="Q13" s="941"/>
      <c r="R13" s="941"/>
      <c r="S13" s="941"/>
      <c r="T13" s="941"/>
      <c r="U13" s="941"/>
      <c r="V13" s="941"/>
      <c r="W13" s="941"/>
      <c r="X13" s="941"/>
      <c r="Y13" s="941"/>
    </row>
    <row r="14" spans="1:25" ht="18.600000000000001" customHeight="1">
      <c r="A14" s="587"/>
      <c r="B14" s="587"/>
      <c r="C14" s="587"/>
      <c r="D14" s="587"/>
      <c r="E14" s="619" t="s">
        <v>23</v>
      </c>
      <c r="F14" s="620"/>
      <c r="G14" s="619" t="s">
        <v>23</v>
      </c>
      <c r="H14" s="587"/>
      <c r="I14" s="587"/>
      <c r="J14" s="587"/>
      <c r="K14" s="587"/>
      <c r="L14" s="587"/>
      <c r="O14" s="941"/>
      <c r="P14" s="941"/>
      <c r="Q14" s="941"/>
      <c r="R14" s="941"/>
      <c r="S14" s="941"/>
      <c r="T14" s="941"/>
      <c r="U14" s="941"/>
      <c r="V14" s="941"/>
      <c r="W14" s="941"/>
      <c r="X14" s="941"/>
      <c r="Y14" s="941"/>
    </row>
    <row r="15" spans="1:25" ht="25.5" customHeight="1">
      <c r="C15" s="942" t="s">
        <v>266</v>
      </c>
      <c r="D15" s="942"/>
      <c r="O15" s="941"/>
      <c r="P15" s="941"/>
      <c r="Q15" s="941"/>
      <c r="R15" s="941"/>
      <c r="S15" s="941"/>
      <c r="T15" s="941"/>
      <c r="U15" s="941"/>
      <c r="V15" s="941"/>
      <c r="W15" s="941"/>
      <c r="X15" s="941"/>
      <c r="Y15" s="941"/>
    </row>
    <row r="16" spans="1:25" ht="25.5" customHeight="1">
      <c r="C16" s="942" t="s">
        <v>24</v>
      </c>
      <c r="D16" s="942"/>
      <c r="O16" s="941"/>
      <c r="P16" s="941"/>
      <c r="Q16" s="941"/>
      <c r="R16" s="941"/>
      <c r="S16" s="941"/>
      <c r="T16" s="941"/>
      <c r="U16" s="941"/>
      <c r="V16" s="941"/>
      <c r="W16" s="941"/>
      <c r="X16" s="941"/>
      <c r="Y16" s="941"/>
    </row>
    <row r="17" spans="1:25" ht="25.5" customHeight="1">
      <c r="C17" s="621"/>
      <c r="E17" s="118"/>
      <c r="G17" s="118"/>
      <c r="O17" s="941"/>
      <c r="P17" s="941"/>
      <c r="Q17" s="941"/>
      <c r="R17" s="941"/>
      <c r="S17" s="941"/>
      <c r="T17" s="941"/>
      <c r="U17" s="941"/>
      <c r="V17" s="941"/>
      <c r="W17" s="941"/>
      <c r="X17" s="941"/>
      <c r="Y17" s="941"/>
    </row>
    <row r="18" spans="1:25" s="12" customFormat="1" ht="25.5" customHeight="1">
      <c r="A18" s="810"/>
      <c r="B18" s="810"/>
      <c r="C18" s="942" t="s">
        <v>268</v>
      </c>
      <c r="D18" s="942"/>
      <c r="E18" s="810"/>
      <c r="F18" s="810"/>
      <c r="O18" s="941"/>
      <c r="P18" s="941"/>
      <c r="Q18" s="941"/>
      <c r="R18" s="941"/>
      <c r="S18" s="941"/>
      <c r="T18" s="941"/>
      <c r="U18" s="941"/>
      <c r="V18" s="941"/>
      <c r="W18" s="941"/>
      <c r="X18" s="941"/>
      <c r="Y18" s="941"/>
    </row>
    <row r="19" spans="1:25" s="12" customFormat="1" ht="25.5" customHeight="1" thickBot="1">
      <c r="A19" s="810"/>
      <c r="B19" s="810"/>
      <c r="C19" s="834"/>
      <c r="D19" s="834"/>
      <c r="E19" s="882"/>
      <c r="F19" s="810"/>
      <c r="G19" s="881"/>
      <c r="O19" s="941"/>
      <c r="P19" s="941"/>
      <c r="Q19" s="941"/>
      <c r="R19" s="941"/>
      <c r="S19" s="941"/>
      <c r="T19" s="941"/>
      <c r="U19" s="941"/>
      <c r="V19" s="941"/>
      <c r="W19" s="941"/>
      <c r="X19" s="941"/>
      <c r="Y19" s="941"/>
    </row>
    <row r="20" spans="1:25" s="12" customFormat="1" ht="25.5" customHeight="1" thickTop="1">
      <c r="A20" s="810"/>
      <c r="B20" s="810"/>
      <c r="C20" s="834"/>
      <c r="D20" s="834"/>
      <c r="E20" s="810"/>
      <c r="F20" s="810"/>
      <c r="O20" s="941"/>
      <c r="P20" s="941"/>
      <c r="Q20" s="941"/>
      <c r="R20" s="941"/>
      <c r="S20" s="941"/>
      <c r="T20" s="941"/>
      <c r="U20" s="941"/>
      <c r="V20" s="941"/>
      <c r="W20" s="941"/>
      <c r="X20" s="941"/>
      <c r="Y20" s="941"/>
    </row>
    <row r="21" spans="1:25" s="12" customFormat="1" ht="25.5" customHeight="1">
      <c r="A21" s="948" t="s">
        <v>1022</v>
      </c>
      <c r="B21" s="948"/>
      <c r="C21" s="948"/>
      <c r="D21" s="948"/>
      <c r="E21" s="948"/>
      <c r="F21" s="948"/>
      <c r="G21" s="948"/>
      <c r="H21" s="948"/>
      <c r="I21" s="948"/>
      <c r="J21" s="948"/>
      <c r="K21" s="948"/>
      <c r="L21" s="948"/>
      <c r="O21" s="941"/>
      <c r="P21" s="941"/>
      <c r="Q21" s="941"/>
      <c r="R21" s="941"/>
      <c r="S21" s="941"/>
      <c r="T21" s="941"/>
      <c r="U21" s="941"/>
      <c r="V21" s="941"/>
      <c r="W21" s="941"/>
      <c r="X21" s="941"/>
      <c r="Y21" s="941"/>
    </row>
    <row r="22" spans="1:25" s="12" customFormat="1" ht="25.5" customHeight="1">
      <c r="A22" s="948" t="s">
        <v>1023</v>
      </c>
      <c r="B22" s="948"/>
      <c r="C22" s="948"/>
      <c r="D22" s="948"/>
      <c r="E22" s="948"/>
      <c r="F22" s="948"/>
      <c r="G22" s="948"/>
      <c r="H22" s="948"/>
      <c r="I22" s="948"/>
      <c r="J22" s="948"/>
      <c r="K22" s="948"/>
      <c r="L22" s="948"/>
      <c r="O22" s="941"/>
      <c r="P22" s="941"/>
      <c r="Q22" s="941"/>
      <c r="R22" s="941"/>
      <c r="S22" s="941"/>
      <c r="T22" s="941"/>
      <c r="U22" s="941"/>
      <c r="V22" s="941"/>
      <c r="W22" s="941"/>
      <c r="X22" s="941"/>
      <c r="Y22" s="941"/>
    </row>
    <row r="23" spans="1:25" s="12" customFormat="1" ht="22.15" customHeight="1">
      <c r="A23" s="943" t="s">
        <v>269</v>
      </c>
      <c r="B23" s="943"/>
      <c r="C23" s="943"/>
      <c r="D23" s="943"/>
      <c r="E23" s="943"/>
      <c r="F23" s="943"/>
      <c r="G23" s="943"/>
      <c r="H23" s="943"/>
      <c r="I23" s="943"/>
      <c r="J23" s="943"/>
      <c r="K23" s="943"/>
      <c r="L23" s="943"/>
      <c r="O23" s="941"/>
      <c r="P23" s="941"/>
      <c r="Q23" s="941"/>
      <c r="R23" s="941"/>
      <c r="S23" s="941"/>
      <c r="T23" s="941"/>
      <c r="U23" s="941"/>
      <c r="V23" s="941"/>
      <c r="W23" s="941"/>
      <c r="X23" s="941"/>
      <c r="Y23" s="941"/>
    </row>
    <row r="24" spans="1:25" s="12" customFormat="1" ht="22.9" customHeight="1">
      <c r="A24" s="944" t="s">
        <v>1021</v>
      </c>
      <c r="B24" s="944"/>
      <c r="C24" s="944"/>
      <c r="D24" s="944"/>
      <c r="E24" s="944"/>
      <c r="F24" s="944"/>
      <c r="G24" s="944"/>
      <c r="H24" s="944"/>
      <c r="I24" s="944"/>
      <c r="J24" s="944"/>
      <c r="K24" s="944"/>
      <c r="L24" s="944"/>
      <c r="O24" s="941"/>
      <c r="P24" s="941"/>
      <c r="Q24" s="941"/>
      <c r="R24" s="941"/>
      <c r="S24" s="941"/>
      <c r="T24" s="941"/>
      <c r="U24" s="941"/>
      <c r="V24" s="941"/>
      <c r="W24" s="941"/>
      <c r="X24" s="941"/>
      <c r="Y24" s="941"/>
    </row>
    <row r="25" spans="1:25" ht="21">
      <c r="A25" s="947" t="s">
        <v>270</v>
      </c>
      <c r="B25" s="947"/>
      <c r="C25" s="947"/>
      <c r="D25" s="947"/>
      <c r="E25" s="947"/>
      <c r="F25" s="947"/>
      <c r="G25" s="947"/>
      <c r="H25" s="947"/>
      <c r="I25" s="947"/>
      <c r="J25" s="947"/>
      <c r="K25" s="947"/>
      <c r="L25" s="947"/>
    </row>
    <row r="26" spans="1:25" ht="20.25">
      <c r="A26" s="940" t="s">
        <v>271</v>
      </c>
      <c r="B26" s="940"/>
      <c r="C26" s="940"/>
      <c r="D26" s="940"/>
      <c r="E26" s="940"/>
      <c r="F26" s="940"/>
      <c r="G26" s="940"/>
      <c r="H26" s="940"/>
      <c r="I26" s="940"/>
      <c r="J26" s="940"/>
      <c r="K26" s="940"/>
      <c r="L26" s="940"/>
    </row>
    <row r="27" spans="1:25" ht="20.25">
      <c r="A27" s="940" t="s">
        <v>272</v>
      </c>
      <c r="B27" s="940"/>
      <c r="C27" s="940"/>
      <c r="D27" s="940"/>
      <c r="E27" s="940"/>
      <c r="F27" s="940"/>
      <c r="G27" s="940"/>
      <c r="H27" s="940"/>
      <c r="I27" s="940"/>
      <c r="J27" s="940"/>
      <c r="K27" s="940"/>
      <c r="L27" s="940"/>
    </row>
    <row r="28" spans="1:25" ht="20.25">
      <c r="A28" s="940" t="s">
        <v>274</v>
      </c>
      <c r="B28" s="940"/>
      <c r="C28" s="940"/>
      <c r="D28" s="940"/>
      <c r="E28" s="940"/>
      <c r="F28" s="940"/>
      <c r="G28" s="940"/>
      <c r="H28" s="940"/>
      <c r="I28" s="940"/>
      <c r="J28" s="940"/>
      <c r="K28" s="940"/>
      <c r="L28" s="940"/>
    </row>
    <row r="29" spans="1:25" ht="20.25">
      <c r="A29" s="622"/>
      <c r="B29" s="622"/>
      <c r="C29" s="622"/>
      <c r="D29" s="622"/>
      <c r="E29" s="622"/>
      <c r="F29" s="622"/>
      <c r="G29" s="622"/>
      <c r="H29" s="622"/>
      <c r="I29" s="622"/>
      <c r="J29" s="622"/>
      <c r="K29" s="622"/>
      <c r="L29" s="622"/>
    </row>
    <row r="30" spans="1:25" ht="13.15" customHeight="1">
      <c r="A30" s="945" t="s">
        <v>273</v>
      </c>
      <c r="B30" s="945"/>
      <c r="C30" s="945"/>
      <c r="D30" s="945"/>
      <c r="E30" s="945"/>
      <c r="F30" s="945"/>
      <c r="G30" s="945"/>
      <c r="H30" s="945"/>
      <c r="I30" s="945"/>
      <c r="J30" s="945"/>
      <c r="K30" s="945"/>
      <c r="L30" s="945"/>
    </row>
    <row r="32" spans="1:25">
      <c r="A32" s="939">
        <v>9</v>
      </c>
      <c r="B32" s="939"/>
      <c r="C32" s="939"/>
      <c r="D32" s="939"/>
      <c r="E32" s="939"/>
      <c r="F32" s="939"/>
      <c r="G32" s="939"/>
      <c r="H32" s="939"/>
      <c r="I32" s="939"/>
      <c r="J32" s="939"/>
      <c r="K32" s="939"/>
      <c r="L32" s="939"/>
    </row>
    <row r="33" spans="5:5" ht="29.25" customHeight="1">
      <c r="E33" s="797"/>
    </row>
    <row r="48" spans="5:5" ht="18" customHeight="1"/>
    <row r="52" spans="1:5">
      <c r="A52" s="939"/>
      <c r="B52" s="939"/>
      <c r="C52" s="939"/>
      <c r="D52" s="939"/>
      <c r="E52" s="939"/>
    </row>
    <row r="57" spans="1:5" ht="6.75" customHeight="1"/>
    <row r="58" spans="1:5" hidden="1"/>
    <row r="59" spans="1:5" hidden="1"/>
    <row r="60" spans="1:5" hidden="1"/>
    <row r="61" spans="1:5" ht="15.75" hidden="1" customHeight="1">
      <c r="D61" s="10">
        <v>4</v>
      </c>
    </row>
    <row r="62" spans="1:5" hidden="1"/>
    <row r="63" spans="1:5" hidden="1"/>
    <row r="64" spans="1:5" hidden="1"/>
    <row r="65" hidden="1"/>
    <row r="66" hidden="1"/>
  </sheetData>
  <mergeCells count="26">
    <mergeCell ref="A7:L7"/>
    <mergeCell ref="A8:L8"/>
    <mergeCell ref="A11:L11"/>
    <mergeCell ref="C15:D15"/>
    <mergeCell ref="C16:D16"/>
    <mergeCell ref="A1:L1"/>
    <mergeCell ref="A2:L2"/>
    <mergeCell ref="A3:L3"/>
    <mergeCell ref="A5:L5"/>
    <mergeCell ref="A6:L6"/>
    <mergeCell ref="A52:E52"/>
    <mergeCell ref="A27:L27"/>
    <mergeCell ref="A28:L28"/>
    <mergeCell ref="O8:Y24"/>
    <mergeCell ref="C18:D18"/>
    <mergeCell ref="A23:L23"/>
    <mergeCell ref="A24:L24"/>
    <mergeCell ref="A30:L30"/>
    <mergeCell ref="A12:L12"/>
    <mergeCell ref="A9:L9"/>
    <mergeCell ref="A10:L10"/>
    <mergeCell ref="A25:L25"/>
    <mergeCell ref="A26:L26"/>
    <mergeCell ref="A32:L32"/>
    <mergeCell ref="A21:L21"/>
    <mergeCell ref="A22:L22"/>
  </mergeCells>
  <hyperlinks>
    <hyperlink ref="A24" location="_ftn1" display="_ftn1"/>
    <hyperlink ref="A30" location="_ftnref1" display="_ftnref1"/>
  </hyperlinks>
  <pageMargins left="0.70866141732283505" right="0.70866141732283505" top="0.74803149606299202" bottom="0.74803149606299202" header="0.31496062992126" footer="0.31496062992126"/>
  <pageSetup paperSize="9" scale="81" orientation="portrait" r:id="rId1"/>
  <headerFooter>
    <oddFooter>&amp;L&amp;P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61"/>
  <sheetViews>
    <sheetView rightToLeft="1" view="pageBreakPreview" topLeftCell="A10" zoomScale="90" zoomScaleNormal="100" zoomScaleSheetLayoutView="90" workbookViewId="0">
      <selection activeCell="A2" sqref="A2:M2"/>
    </sheetView>
  </sheetViews>
  <sheetFormatPr defaultColWidth="9" defaultRowHeight="18.75"/>
  <cols>
    <col min="1" max="1" width="9" style="3"/>
    <col min="2" max="2" width="3.28515625" style="3" customWidth="1"/>
    <col min="3" max="3" width="6.28515625" style="3" customWidth="1"/>
    <col min="4" max="4" width="2.140625" style="3" customWidth="1"/>
    <col min="5" max="5" width="6.28515625" style="3" customWidth="1"/>
    <col min="6" max="6" width="9" style="3"/>
    <col min="7" max="7" width="2" style="3" customWidth="1"/>
    <col min="8" max="8" width="12.140625" style="3" customWidth="1"/>
    <col min="9" max="9" width="9" style="3"/>
    <col min="10" max="10" width="10.140625" style="3" customWidth="1"/>
    <col min="11" max="11" width="2" style="3" customWidth="1"/>
    <col min="12" max="12" width="6.28515625" style="3" customWidth="1"/>
    <col min="13" max="13" width="15.28515625" style="3" customWidth="1"/>
    <col min="14" max="16384" width="9" style="3"/>
  </cols>
  <sheetData>
    <row r="1" spans="1:13" ht="20.25" customHeight="1">
      <c r="A1" s="959" t="str">
        <f>عنوان!A1</f>
        <v>شرکت پیمانکاری امیرآتشانی و همکاران</v>
      </c>
      <c r="B1" s="959"/>
      <c r="C1" s="959"/>
      <c r="D1" s="959"/>
      <c r="E1" s="959"/>
      <c r="F1" s="959"/>
      <c r="G1" s="959"/>
      <c r="H1" s="959"/>
      <c r="I1" s="959"/>
      <c r="J1" s="959"/>
      <c r="K1" s="959"/>
      <c r="L1" s="959"/>
      <c r="M1" s="959"/>
    </row>
    <row r="2" spans="1:13" ht="20.25" customHeight="1">
      <c r="A2" s="959" t="str">
        <f>عنوان!A6</f>
        <v>يادداشتهاي توضيحي صورت هاي مالي</v>
      </c>
      <c r="B2" s="959"/>
      <c r="C2" s="959"/>
      <c r="D2" s="959"/>
      <c r="E2" s="959"/>
      <c r="F2" s="959"/>
      <c r="G2" s="959"/>
      <c r="H2" s="959"/>
      <c r="I2" s="959"/>
      <c r="J2" s="959"/>
      <c r="K2" s="959"/>
      <c r="L2" s="959"/>
      <c r="M2" s="959"/>
    </row>
    <row r="3" spans="1:13" ht="20.25" customHeight="1">
      <c r="A3" s="959" t="str">
        <f>عنوان!A3</f>
        <v>سال مالي منتهی به 29 اسفند 13X2</v>
      </c>
      <c r="B3" s="959"/>
      <c r="C3" s="959"/>
      <c r="D3" s="959"/>
      <c r="E3" s="959"/>
      <c r="F3" s="959"/>
      <c r="G3" s="959"/>
      <c r="H3" s="959"/>
      <c r="I3" s="959"/>
      <c r="J3" s="959"/>
      <c r="K3" s="959"/>
      <c r="L3" s="959"/>
      <c r="M3" s="959"/>
    </row>
    <row r="4" spans="1:13" ht="18" customHeight="1">
      <c r="A4" s="960"/>
      <c r="B4" s="960"/>
      <c r="C4" s="960"/>
      <c r="D4" s="960"/>
      <c r="E4" s="960"/>
      <c r="F4" s="960"/>
      <c r="G4" s="960"/>
      <c r="H4" s="960"/>
      <c r="I4" s="960"/>
      <c r="J4" s="960"/>
      <c r="K4" s="960"/>
      <c r="L4" s="960"/>
      <c r="M4" s="960"/>
    </row>
    <row r="5" spans="1:13" ht="15" customHeight="1">
      <c r="A5" s="946" t="s">
        <v>275</v>
      </c>
      <c r="B5" s="946"/>
      <c r="C5" s="946"/>
      <c r="D5" s="946"/>
      <c r="E5" s="946"/>
      <c r="F5" s="946"/>
      <c r="G5" s="946"/>
      <c r="H5" s="946"/>
      <c r="I5" s="946"/>
      <c r="J5" s="946"/>
      <c r="K5" s="946"/>
      <c r="L5" s="946"/>
      <c r="M5" s="946"/>
    </row>
    <row r="6" spans="1:13" ht="185.45" customHeight="1">
      <c r="A6" s="961" t="s">
        <v>276</v>
      </c>
      <c r="B6" s="961"/>
      <c r="C6" s="961"/>
      <c r="D6" s="961"/>
      <c r="E6" s="961"/>
      <c r="F6" s="961"/>
      <c r="G6" s="961"/>
      <c r="H6" s="961"/>
      <c r="I6" s="961"/>
      <c r="J6" s="961"/>
      <c r="K6" s="961"/>
      <c r="L6" s="961"/>
      <c r="M6" s="961"/>
    </row>
    <row r="7" spans="1:13" ht="52.9" customHeight="1">
      <c r="A7" s="943" t="s">
        <v>277</v>
      </c>
      <c r="B7" s="943"/>
      <c r="C7" s="943"/>
      <c r="D7" s="943"/>
      <c r="E7" s="943"/>
      <c r="F7" s="943"/>
      <c r="G7" s="943"/>
      <c r="H7" s="943"/>
      <c r="I7" s="943"/>
      <c r="J7" s="943"/>
      <c r="K7" s="943"/>
      <c r="L7" s="943"/>
      <c r="M7" s="943"/>
    </row>
    <row r="8" spans="1:13" ht="15" customHeight="1">
      <c r="A8" s="946" t="s">
        <v>278</v>
      </c>
      <c r="B8" s="946"/>
      <c r="C8" s="946"/>
      <c r="D8" s="946"/>
      <c r="E8" s="946"/>
      <c r="F8" s="946"/>
      <c r="G8" s="946"/>
      <c r="H8" s="946"/>
      <c r="I8" s="946"/>
      <c r="J8" s="946"/>
      <c r="K8" s="946"/>
      <c r="L8" s="946"/>
      <c r="M8" s="946"/>
    </row>
    <row r="9" spans="1:13" ht="59.45" customHeight="1">
      <c r="A9" s="943" t="s">
        <v>279</v>
      </c>
      <c r="B9" s="943"/>
      <c r="C9" s="943"/>
      <c r="D9" s="943"/>
      <c r="E9" s="943"/>
      <c r="F9" s="943"/>
      <c r="G9" s="943"/>
      <c r="H9" s="943"/>
      <c r="I9" s="943"/>
      <c r="J9" s="943"/>
      <c r="K9" s="943"/>
      <c r="L9" s="943"/>
      <c r="M9" s="943"/>
    </row>
    <row r="10" spans="1:13" ht="18.600000000000001" customHeight="1">
      <c r="A10" s="946" t="s">
        <v>280</v>
      </c>
      <c r="B10" s="946"/>
      <c r="C10" s="946"/>
      <c r="D10" s="946"/>
      <c r="E10" s="946"/>
      <c r="F10" s="946"/>
      <c r="G10" s="946"/>
      <c r="H10" s="946"/>
      <c r="I10" s="946"/>
      <c r="J10" s="946"/>
      <c r="K10" s="946"/>
      <c r="L10" s="946"/>
      <c r="M10" s="946"/>
    </row>
    <row r="11" spans="1:13" ht="68.45" customHeight="1">
      <c r="A11" s="943" t="s">
        <v>281</v>
      </c>
      <c r="B11" s="943"/>
      <c r="C11" s="943"/>
      <c r="D11" s="943"/>
      <c r="E11" s="943"/>
      <c r="F11" s="943"/>
      <c r="G11" s="943"/>
      <c r="H11" s="943"/>
      <c r="I11" s="943"/>
      <c r="J11" s="943"/>
      <c r="K11" s="943"/>
      <c r="L11" s="943"/>
      <c r="M11" s="943"/>
    </row>
    <row r="12" spans="1:13" ht="15" customHeight="1">
      <c r="A12" s="962" t="s">
        <v>282</v>
      </c>
      <c r="B12" s="962"/>
      <c r="C12" s="962"/>
      <c r="D12" s="15"/>
      <c r="E12" s="962" t="s">
        <v>283</v>
      </c>
      <c r="F12" s="962"/>
      <c r="G12" s="617"/>
      <c r="H12" s="962" t="s">
        <v>284</v>
      </c>
      <c r="I12" s="962"/>
      <c r="J12" s="962"/>
      <c r="K12" s="15"/>
      <c r="L12" s="962" t="s">
        <v>285</v>
      </c>
      <c r="M12" s="962"/>
    </row>
    <row r="13" spans="1:13" ht="15" customHeight="1">
      <c r="A13" s="965" t="s">
        <v>286</v>
      </c>
      <c r="B13" s="965"/>
      <c r="C13" s="965"/>
      <c r="D13" s="415"/>
      <c r="E13" s="954" t="s">
        <v>75</v>
      </c>
      <c r="F13" s="954"/>
      <c r="G13" s="415"/>
      <c r="H13" s="404" t="s">
        <v>288</v>
      </c>
      <c r="I13" s="954" t="s">
        <v>290</v>
      </c>
      <c r="J13" s="954"/>
      <c r="L13" s="954" t="s">
        <v>76</v>
      </c>
      <c r="M13" s="954"/>
    </row>
    <row r="14" spans="1:13" ht="15" customHeight="1">
      <c r="A14" s="966" t="s">
        <v>287</v>
      </c>
      <c r="B14" s="966"/>
      <c r="C14" s="966"/>
      <c r="D14" s="405"/>
      <c r="E14" s="953" t="s">
        <v>78</v>
      </c>
      <c r="F14" s="953"/>
      <c r="G14" s="405"/>
      <c r="H14" s="405" t="s">
        <v>289</v>
      </c>
      <c r="I14" s="953" t="s">
        <v>290</v>
      </c>
      <c r="J14" s="953"/>
      <c r="K14" s="119"/>
      <c r="L14" s="953" t="s">
        <v>96</v>
      </c>
      <c r="M14" s="953"/>
    </row>
    <row r="15" spans="1:13" ht="16.899999999999999" customHeight="1">
      <c r="A15" s="957" t="s">
        <v>291</v>
      </c>
      <c r="B15" s="957"/>
      <c r="C15" s="957"/>
      <c r="D15" s="119"/>
      <c r="E15" s="119" t="s">
        <v>137</v>
      </c>
      <c r="F15" s="119"/>
      <c r="G15" s="119"/>
      <c r="H15" s="405" t="s">
        <v>292</v>
      </c>
      <c r="I15" s="957" t="s">
        <v>267</v>
      </c>
      <c r="J15" s="957"/>
      <c r="K15" s="119"/>
      <c r="L15" s="957" t="s">
        <v>137</v>
      </c>
      <c r="M15" s="957"/>
    </row>
    <row r="16" spans="1:13" ht="15" customHeight="1">
      <c r="A16" s="402"/>
      <c r="B16" s="402"/>
      <c r="C16" s="402"/>
      <c r="D16" s="402"/>
      <c r="E16" s="402"/>
      <c r="F16" s="402"/>
      <c r="G16" s="402"/>
      <c r="H16" s="402"/>
      <c r="I16" s="402"/>
      <c r="J16" s="402"/>
      <c r="K16" s="402"/>
      <c r="L16" s="402"/>
      <c r="M16" s="402"/>
    </row>
    <row r="17" spans="1:13" ht="29.45" customHeight="1">
      <c r="A17" s="943" t="s">
        <v>293</v>
      </c>
      <c r="B17" s="943"/>
      <c r="C17" s="943"/>
      <c r="D17" s="943"/>
      <c r="E17" s="943"/>
      <c r="F17" s="943"/>
      <c r="G17" s="943"/>
      <c r="H17" s="943"/>
      <c r="I17" s="943"/>
      <c r="J17" s="943"/>
      <c r="K17" s="943"/>
      <c r="L17" s="943"/>
      <c r="M17" s="943"/>
    </row>
    <row r="18" spans="1:13" ht="28.15" customHeight="1">
      <c r="A18" s="943" t="s">
        <v>294</v>
      </c>
      <c r="B18" s="943"/>
      <c r="C18" s="943"/>
      <c r="D18" s="943"/>
      <c r="E18" s="943"/>
      <c r="F18" s="943"/>
      <c r="G18" s="943"/>
      <c r="H18" s="943"/>
      <c r="I18" s="943"/>
      <c r="J18" s="943"/>
      <c r="K18" s="943"/>
      <c r="L18" s="943"/>
      <c r="M18" s="943"/>
    </row>
    <row r="19" spans="1:13" ht="20.25" customHeight="1">
      <c r="A19" s="956" t="s">
        <v>295</v>
      </c>
      <c r="B19" s="956"/>
      <c r="C19" s="956"/>
      <c r="D19" s="956"/>
      <c r="E19" s="956"/>
      <c r="F19" s="956"/>
      <c r="G19" s="956"/>
      <c r="H19" s="956"/>
      <c r="I19" s="956"/>
      <c r="J19" s="956"/>
      <c r="K19" s="956"/>
      <c r="L19" s="956"/>
      <c r="M19" s="956"/>
    </row>
    <row r="20" spans="1:13" ht="76.150000000000006" customHeight="1">
      <c r="A20" s="943" t="s">
        <v>296</v>
      </c>
      <c r="B20" s="943"/>
      <c r="C20" s="943"/>
      <c r="D20" s="943"/>
      <c r="E20" s="943"/>
      <c r="F20" s="943"/>
      <c r="G20" s="943"/>
      <c r="H20" s="943"/>
      <c r="I20" s="943"/>
      <c r="J20" s="943"/>
      <c r="K20" s="943"/>
      <c r="L20" s="943"/>
      <c r="M20" s="943"/>
    </row>
    <row r="21" spans="1:13" ht="109.9" customHeight="1">
      <c r="A21" s="958" t="s">
        <v>1024</v>
      </c>
      <c r="B21" s="958"/>
      <c r="C21" s="958"/>
      <c r="D21" s="958"/>
      <c r="E21" s="958"/>
      <c r="F21" s="958"/>
      <c r="G21" s="958"/>
      <c r="H21" s="958"/>
      <c r="I21" s="958"/>
      <c r="J21" s="958"/>
      <c r="K21" s="958"/>
      <c r="L21" s="958"/>
      <c r="M21" s="958"/>
    </row>
    <row r="22" spans="1:13" ht="15" customHeight="1">
      <c r="F22" s="16"/>
      <c r="G22" s="16"/>
      <c r="H22" s="403"/>
      <c r="I22" s="403"/>
      <c r="J22" s="403"/>
      <c r="K22" s="403"/>
      <c r="L22" s="403"/>
    </row>
    <row r="23" spans="1:13" ht="19.5" customHeight="1">
      <c r="A23" s="17"/>
    </row>
    <row r="24" spans="1:13" ht="15" customHeight="1">
      <c r="H24" s="963"/>
      <c r="I24" s="963"/>
      <c r="J24" s="963"/>
      <c r="K24" s="963"/>
      <c r="L24" s="963"/>
    </row>
    <row r="25" spans="1:13" ht="18" customHeight="1">
      <c r="H25" s="963"/>
      <c r="I25" s="963"/>
      <c r="J25" s="963"/>
      <c r="K25" s="963"/>
      <c r="L25" s="963"/>
    </row>
    <row r="26" spans="1:13" ht="15" customHeight="1"/>
    <row r="27" spans="1:13">
      <c r="A27" s="778"/>
      <c r="B27" s="778"/>
      <c r="C27" s="778"/>
      <c r="D27" s="778"/>
      <c r="E27" s="778"/>
      <c r="F27" s="778"/>
      <c r="G27" s="778"/>
    </row>
    <row r="28" spans="1:13" ht="29.25" customHeight="1">
      <c r="A28" s="729"/>
      <c r="B28" s="729"/>
      <c r="C28" s="729"/>
      <c r="D28" s="729"/>
      <c r="E28" s="729"/>
      <c r="F28" s="741"/>
      <c r="G28" s="729"/>
      <c r="H28" s="729"/>
    </row>
    <row r="29" spans="1:13">
      <c r="B29" s="964"/>
      <c r="C29" s="964"/>
      <c r="D29" s="964"/>
      <c r="E29" s="964"/>
      <c r="F29" s="964"/>
      <c r="G29" s="964"/>
      <c r="H29" s="964"/>
      <c r="I29" s="964"/>
      <c r="J29" s="964"/>
      <c r="K29" s="964"/>
      <c r="L29" s="964"/>
    </row>
    <row r="30" spans="1:13">
      <c r="B30" s="964"/>
      <c r="C30" s="964"/>
      <c r="D30" s="964"/>
      <c r="E30" s="964"/>
      <c r="F30" s="964"/>
      <c r="G30" s="964"/>
      <c r="H30" s="964"/>
      <c r="I30" s="964"/>
      <c r="J30" s="964"/>
      <c r="K30" s="964"/>
      <c r="L30" s="964"/>
    </row>
    <row r="31" spans="1:13">
      <c r="B31" s="964"/>
      <c r="C31" s="964"/>
      <c r="D31" s="964"/>
      <c r="E31" s="964"/>
      <c r="F31" s="964"/>
      <c r="G31" s="964"/>
      <c r="H31" s="964"/>
      <c r="I31" s="964"/>
      <c r="J31" s="964"/>
      <c r="K31" s="964"/>
      <c r="L31" s="964"/>
    </row>
    <row r="32" spans="1:13">
      <c r="B32" s="964"/>
      <c r="C32" s="964"/>
      <c r="D32" s="964"/>
      <c r="E32" s="964"/>
      <c r="F32" s="964"/>
      <c r="G32" s="964"/>
      <c r="H32" s="964"/>
      <c r="I32" s="964"/>
      <c r="J32" s="964"/>
      <c r="K32" s="964"/>
      <c r="L32" s="964"/>
    </row>
    <row r="33" spans="1:12">
      <c r="B33" s="964"/>
      <c r="C33" s="964"/>
      <c r="D33" s="964"/>
      <c r="E33" s="964"/>
      <c r="F33" s="964"/>
      <c r="G33" s="964"/>
      <c r="H33" s="964"/>
      <c r="I33" s="964"/>
      <c r="J33" s="964"/>
      <c r="K33" s="964"/>
      <c r="L33" s="964"/>
    </row>
    <row r="34" spans="1:12">
      <c r="B34" s="963"/>
      <c r="C34" s="963"/>
      <c r="D34" s="963"/>
      <c r="E34" s="963"/>
      <c r="F34" s="963"/>
      <c r="G34" s="963"/>
      <c r="H34" s="963"/>
      <c r="I34" s="963"/>
      <c r="J34" s="963"/>
      <c r="K34" s="963"/>
      <c r="L34" s="963"/>
    </row>
    <row r="35" spans="1:12">
      <c r="B35" s="963"/>
      <c r="C35" s="963"/>
      <c r="D35" s="963"/>
      <c r="E35" s="963"/>
      <c r="F35" s="963"/>
      <c r="G35" s="963"/>
      <c r="H35" s="963"/>
      <c r="I35" s="963"/>
      <c r="J35" s="963"/>
      <c r="K35" s="963"/>
      <c r="L35" s="963"/>
    </row>
    <row r="43" spans="1:12" ht="18" customHeight="1"/>
    <row r="47" spans="1:12">
      <c r="A47" s="955">
        <v>6</v>
      </c>
      <c r="B47" s="955"/>
      <c r="C47" s="955"/>
      <c r="D47" s="955"/>
      <c r="E47" s="955"/>
      <c r="F47" s="955"/>
    </row>
    <row r="52" spans="5:5" ht="6.75" customHeight="1"/>
    <row r="53" spans="5:5" hidden="1"/>
    <row r="54" spans="5:5" hidden="1"/>
    <row r="55" spans="5:5" hidden="1"/>
    <row r="56" spans="5:5" ht="15.75" hidden="1" customHeight="1">
      <c r="E56" s="3">
        <v>4</v>
      </c>
    </row>
    <row r="57" spans="5:5" hidden="1"/>
    <row r="58" spans="5:5" hidden="1"/>
    <row r="59" spans="5:5" hidden="1"/>
    <row r="60" spans="5:5" hidden="1"/>
    <row r="61" spans="5:5" hidden="1"/>
  </sheetData>
  <mergeCells count="35">
    <mergeCell ref="A11:M11"/>
    <mergeCell ref="L12:M12"/>
    <mergeCell ref="B34:L35"/>
    <mergeCell ref="A12:C12"/>
    <mergeCell ref="H12:J12"/>
    <mergeCell ref="B29:L33"/>
    <mergeCell ref="L15:M15"/>
    <mergeCell ref="E13:F13"/>
    <mergeCell ref="E14:F14"/>
    <mergeCell ref="H24:L25"/>
    <mergeCell ref="A13:C13"/>
    <mergeCell ref="A14:C14"/>
    <mergeCell ref="A15:C15"/>
    <mergeCell ref="L13:M13"/>
    <mergeCell ref="A17:M17"/>
    <mergeCell ref="E12:F12"/>
    <mergeCell ref="A6:M6"/>
    <mergeCell ref="A7:M7"/>
    <mergeCell ref="A8:M8"/>
    <mergeCell ref="A9:M9"/>
    <mergeCell ref="A10:M10"/>
    <mergeCell ref="A1:M1"/>
    <mergeCell ref="A2:M2"/>
    <mergeCell ref="A3:M3"/>
    <mergeCell ref="A4:M4"/>
    <mergeCell ref="A5:M5"/>
    <mergeCell ref="L14:M14"/>
    <mergeCell ref="I13:J13"/>
    <mergeCell ref="I14:J14"/>
    <mergeCell ref="A47:F47"/>
    <mergeCell ref="A18:M18"/>
    <mergeCell ref="A19:M19"/>
    <mergeCell ref="A20:M20"/>
    <mergeCell ref="I15:J15"/>
    <mergeCell ref="A21:M21"/>
  </mergeCells>
  <pageMargins left="0.70866141732283505" right="0.70866141732283505" top="0.74803149606299202" bottom="0.74803149606299202" header="0.31496062992126" footer="0.31496062992126"/>
  <pageSetup paperSize="9" scale="83" orientation="portrait" r:id="rId1"/>
  <headerFooter>
    <oddFooter>&amp;L&amp;P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4"/>
  <sheetViews>
    <sheetView rightToLeft="1" view="pageBreakPreview" topLeftCell="A7" zoomScale="60" zoomScaleNormal="100" workbookViewId="0">
      <selection activeCell="A7" sqref="A7:I7"/>
    </sheetView>
  </sheetViews>
  <sheetFormatPr defaultColWidth="9" defaultRowHeight="18.75"/>
  <cols>
    <col min="1" max="1" width="8.140625" style="2" customWidth="1"/>
    <col min="2" max="4" width="9" style="2"/>
    <col min="5" max="5" width="2.42578125" style="2" customWidth="1"/>
    <col min="6" max="7" width="12.7109375" style="2" customWidth="1"/>
    <col min="8" max="8" width="3" style="2" customWidth="1"/>
    <col min="9" max="9" width="68.28515625" style="2" customWidth="1"/>
    <col min="10" max="16384" width="9" style="2"/>
  </cols>
  <sheetData>
    <row r="1" spans="1:9" ht="27.6" customHeight="1">
      <c r="A1" s="959" t="str">
        <f>عنوان!A1</f>
        <v>شرکت پیمانکاری امیرآتشانی و همکاران</v>
      </c>
      <c r="B1" s="959"/>
      <c r="C1" s="959"/>
      <c r="D1" s="959"/>
      <c r="E1" s="959"/>
      <c r="F1" s="959"/>
      <c r="G1" s="959"/>
      <c r="H1" s="959"/>
      <c r="I1" s="959"/>
    </row>
    <row r="2" spans="1:9" ht="27.6" customHeight="1">
      <c r="A2" s="959" t="str">
        <f>عنوان!A6</f>
        <v>يادداشتهاي توضيحي صورت هاي مالي</v>
      </c>
      <c r="B2" s="959"/>
      <c r="C2" s="959"/>
      <c r="D2" s="959"/>
      <c r="E2" s="959"/>
      <c r="F2" s="959"/>
      <c r="G2" s="959"/>
      <c r="H2" s="959"/>
      <c r="I2" s="959"/>
    </row>
    <row r="3" spans="1:9" ht="27.6" customHeight="1">
      <c r="A3" s="959" t="str">
        <f>عنوان!A3</f>
        <v>سال مالي منتهی به 29 اسفند 13X2</v>
      </c>
      <c r="B3" s="959"/>
      <c r="C3" s="959"/>
      <c r="D3" s="959"/>
      <c r="E3" s="959"/>
      <c r="F3" s="959"/>
      <c r="G3" s="959"/>
      <c r="H3" s="959"/>
      <c r="I3" s="959"/>
    </row>
    <row r="4" spans="1:9" ht="21.75" customHeight="1">
      <c r="A4" s="976" t="s">
        <v>297</v>
      </c>
      <c r="B4" s="976"/>
      <c r="C4" s="976"/>
      <c r="D4" s="976"/>
      <c r="E4" s="976"/>
      <c r="F4" s="976"/>
      <c r="G4" s="976"/>
      <c r="H4" s="976"/>
      <c r="I4" s="976"/>
    </row>
    <row r="5" spans="1:9" ht="36" customHeight="1">
      <c r="A5" s="943" t="s">
        <v>298</v>
      </c>
      <c r="B5" s="943"/>
      <c r="C5" s="943"/>
      <c r="D5" s="943"/>
      <c r="E5" s="943"/>
      <c r="F5" s="943"/>
      <c r="G5" s="943"/>
      <c r="H5" s="943"/>
      <c r="I5" s="943"/>
    </row>
    <row r="6" spans="1:9" ht="21.75" customHeight="1">
      <c r="A6" s="56"/>
      <c r="B6" s="410"/>
      <c r="C6" s="410"/>
      <c r="D6" s="410"/>
      <c r="E6" s="410"/>
      <c r="F6" s="410"/>
      <c r="G6" s="410"/>
      <c r="H6" s="410"/>
      <c r="I6" s="410"/>
    </row>
    <row r="7" spans="1:9" ht="21.75" customHeight="1">
      <c r="A7" s="976" t="s">
        <v>299</v>
      </c>
      <c r="B7" s="976"/>
      <c r="C7" s="976"/>
      <c r="D7" s="976"/>
      <c r="E7" s="976"/>
      <c r="F7" s="976"/>
      <c r="G7" s="976"/>
      <c r="H7" s="976"/>
      <c r="I7" s="976"/>
    </row>
    <row r="8" spans="1:9" ht="103.9" customHeight="1">
      <c r="A8" s="943" t="s">
        <v>300</v>
      </c>
      <c r="B8" s="943"/>
      <c r="C8" s="943"/>
      <c r="D8" s="943"/>
      <c r="E8" s="943"/>
      <c r="F8" s="943"/>
      <c r="G8" s="943"/>
      <c r="H8" s="943"/>
      <c r="I8" s="943"/>
    </row>
    <row r="9" spans="1:9" ht="78.599999999999994" customHeight="1">
      <c r="A9" s="943" t="s">
        <v>301</v>
      </c>
      <c r="B9" s="943"/>
      <c r="C9" s="943"/>
      <c r="D9" s="943"/>
      <c r="E9" s="943"/>
      <c r="F9" s="943"/>
      <c r="G9" s="943"/>
      <c r="H9" s="943"/>
      <c r="I9" s="943"/>
    </row>
    <row r="10" spans="1:9" ht="76.150000000000006" customHeight="1">
      <c r="A10" s="943" t="s">
        <v>303</v>
      </c>
      <c r="B10" s="943"/>
      <c r="C10" s="943"/>
      <c r="D10" s="943"/>
      <c r="E10" s="943"/>
      <c r="F10" s="943"/>
      <c r="G10" s="943"/>
      <c r="H10" s="943"/>
      <c r="I10" s="943"/>
    </row>
    <row r="11" spans="1:9" ht="66" customHeight="1">
      <c r="A11" s="943" t="s">
        <v>302</v>
      </c>
      <c r="B11" s="943"/>
      <c r="C11" s="943"/>
      <c r="D11" s="943"/>
      <c r="E11" s="943"/>
      <c r="F11" s="943"/>
      <c r="G11" s="943"/>
      <c r="H11" s="943"/>
      <c r="I11" s="943"/>
    </row>
    <row r="12" spans="1:9" ht="29.45" customHeight="1">
      <c r="A12" s="534"/>
      <c r="B12" s="968" t="s">
        <v>304</v>
      </c>
      <c r="C12" s="968"/>
      <c r="D12" s="968"/>
      <c r="E12" s="534"/>
      <c r="F12" s="967" t="s">
        <v>27</v>
      </c>
      <c r="G12" s="967"/>
      <c r="H12" s="534"/>
      <c r="I12" s="525" t="s">
        <v>28</v>
      </c>
    </row>
    <row r="13" spans="1:9" ht="18.600000000000001" customHeight="1">
      <c r="A13" s="58"/>
      <c r="B13" s="969" t="s">
        <v>29</v>
      </c>
      <c r="C13" s="969"/>
      <c r="D13" s="969"/>
      <c r="E13" s="57"/>
      <c r="F13" s="972" t="s">
        <v>103</v>
      </c>
      <c r="G13" s="972"/>
      <c r="H13" s="121"/>
      <c r="I13" s="408" t="s">
        <v>68</v>
      </c>
    </row>
    <row r="14" spans="1:9" s="3" customFormat="1" ht="18.600000000000001" customHeight="1">
      <c r="A14" s="70"/>
      <c r="B14" s="955" t="s">
        <v>30</v>
      </c>
      <c r="C14" s="955"/>
      <c r="D14" s="955"/>
      <c r="E14" s="70"/>
      <c r="F14" s="973" t="s">
        <v>103</v>
      </c>
      <c r="G14" s="973"/>
      <c r="H14" s="70"/>
      <c r="I14" s="407" t="s">
        <v>308</v>
      </c>
    </row>
    <row r="15" spans="1:9" s="3" customFormat="1" ht="18.600000000000001" customHeight="1">
      <c r="A15" s="2"/>
      <c r="B15" s="970" t="s">
        <v>86</v>
      </c>
      <c r="C15" s="970"/>
      <c r="D15" s="970"/>
      <c r="E15" s="409"/>
      <c r="F15" s="974" t="s">
        <v>76</v>
      </c>
      <c r="G15" s="974"/>
      <c r="H15" s="126"/>
      <c r="I15" s="407" t="s">
        <v>307</v>
      </c>
    </row>
    <row r="16" spans="1:9" s="3" customFormat="1" ht="18.600000000000001" customHeight="1">
      <c r="A16" s="58"/>
      <c r="B16" s="971" t="s">
        <v>32</v>
      </c>
      <c r="C16" s="971"/>
      <c r="D16" s="971"/>
      <c r="E16" s="59"/>
      <c r="F16" s="975" t="s">
        <v>76</v>
      </c>
      <c r="G16" s="975"/>
      <c r="H16" s="120"/>
      <c r="I16" s="127" t="s">
        <v>306</v>
      </c>
    </row>
    <row r="17" spans="1:9" ht="18.600000000000001" customHeight="1">
      <c r="A17" s="56"/>
      <c r="B17" s="970" t="s">
        <v>33</v>
      </c>
      <c r="C17" s="970"/>
      <c r="D17" s="970"/>
      <c r="E17" s="122"/>
      <c r="F17" s="974" t="s">
        <v>43</v>
      </c>
      <c r="G17" s="974"/>
      <c r="H17" s="124"/>
      <c r="I17" s="407" t="s">
        <v>306</v>
      </c>
    </row>
    <row r="18" spans="1:9" ht="18.600000000000001" customHeight="1">
      <c r="A18" s="732"/>
      <c r="B18" s="966" t="s">
        <v>1025</v>
      </c>
      <c r="C18" s="966"/>
      <c r="D18" s="966"/>
      <c r="E18" s="125"/>
      <c r="F18" s="955" t="s">
        <v>44</v>
      </c>
      <c r="G18" s="955"/>
      <c r="H18" s="124"/>
      <c r="I18" s="407" t="s">
        <v>305</v>
      </c>
    </row>
    <row r="19" spans="1:9">
      <c r="A19" s="56"/>
      <c r="B19" s="124"/>
      <c r="C19" s="124"/>
      <c r="D19" s="124"/>
      <c r="E19" s="124"/>
      <c r="F19" s="124"/>
      <c r="G19" s="124"/>
      <c r="H19" s="124"/>
      <c r="I19" s="407"/>
    </row>
    <row r="20" spans="1:9">
      <c r="B20" s="124"/>
      <c r="C20" s="124"/>
      <c r="D20" s="124"/>
      <c r="E20" s="124"/>
      <c r="F20" s="124"/>
      <c r="G20" s="124"/>
      <c r="H20" s="124"/>
      <c r="I20" s="124"/>
    </row>
    <row r="30" spans="1:9">
      <c r="A30" s="733">
        <v>2</v>
      </c>
      <c r="B30" s="733"/>
      <c r="C30" s="733"/>
      <c r="D30" s="733"/>
      <c r="E30" s="733"/>
      <c r="F30" s="733"/>
      <c r="G30" s="733"/>
    </row>
    <row r="31" spans="1:9" ht="29.25" customHeight="1">
      <c r="F31" s="741"/>
    </row>
    <row r="46" ht="18" customHeight="1"/>
    <row r="50" spans="1:6">
      <c r="A50" s="955">
        <v>6</v>
      </c>
      <c r="B50" s="955"/>
      <c r="C50" s="955"/>
      <c r="D50" s="955"/>
      <c r="E50" s="955"/>
      <c r="F50" s="955"/>
    </row>
    <row r="55" spans="1:6" ht="6.75" customHeight="1"/>
    <row r="56" spans="1:6" hidden="1"/>
    <row r="57" spans="1:6" hidden="1"/>
    <row r="58" spans="1:6" hidden="1"/>
    <row r="59" spans="1:6" ht="15.75" hidden="1" customHeight="1">
      <c r="E59" s="2">
        <v>4</v>
      </c>
    </row>
    <row r="60" spans="1:6" hidden="1"/>
    <row r="61" spans="1:6" hidden="1"/>
    <row r="62" spans="1:6" hidden="1"/>
    <row r="63" spans="1:6" hidden="1"/>
    <row r="64" spans="1:6" hidden="1"/>
  </sheetData>
  <mergeCells count="25">
    <mergeCell ref="F17:G17"/>
    <mergeCell ref="A8:I8"/>
    <mergeCell ref="A9:I9"/>
    <mergeCell ref="A1:I1"/>
    <mergeCell ref="A2:I2"/>
    <mergeCell ref="A3:I3"/>
    <mergeCell ref="A5:I5"/>
    <mergeCell ref="A4:I4"/>
    <mergeCell ref="A7:I7"/>
    <mergeCell ref="A50:F50"/>
    <mergeCell ref="B18:D18"/>
    <mergeCell ref="A11:I11"/>
    <mergeCell ref="A10:I10"/>
    <mergeCell ref="F12:G12"/>
    <mergeCell ref="B12:D12"/>
    <mergeCell ref="B13:D13"/>
    <mergeCell ref="B14:D14"/>
    <mergeCell ref="B15:D15"/>
    <mergeCell ref="B16:D16"/>
    <mergeCell ref="B17:D17"/>
    <mergeCell ref="F18:G18"/>
    <mergeCell ref="F13:G13"/>
    <mergeCell ref="F14:G14"/>
    <mergeCell ref="F15:G15"/>
    <mergeCell ref="F16:G16"/>
  </mergeCells>
  <pageMargins left="0.70866141732283505" right="0.70866141732283505" top="0.74803149606299202" bottom="0.74803149606299202" header="0.31496062992126" footer="0.31496062992126"/>
  <pageSetup paperSize="9" scale="60" orientation="portrait" r:id="rId1"/>
  <headerFooter>
    <oddFooter>&amp;L&amp;P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63"/>
  <sheetViews>
    <sheetView rightToLeft="1" view="pageBreakPreview" topLeftCell="A19" zoomScale="96" zoomScaleNormal="100" zoomScaleSheetLayoutView="96" zoomScalePageLayoutView="70" workbookViewId="0">
      <selection activeCell="B21" sqref="B21:J24"/>
    </sheetView>
  </sheetViews>
  <sheetFormatPr defaultColWidth="9" defaultRowHeight="18.75"/>
  <cols>
    <col min="1" max="1" width="10.28515625" style="407" customWidth="1"/>
    <col min="2" max="4" width="9" style="2"/>
    <col min="5" max="5" width="1.7109375" style="2" customWidth="1"/>
    <col min="6" max="7" width="12.7109375" style="2" customWidth="1"/>
    <col min="8" max="8" width="1.7109375" style="2" customWidth="1"/>
    <col min="9" max="9" width="9" style="2"/>
    <col min="10" max="10" width="32.7109375" style="2" customWidth="1"/>
    <col min="11" max="16384" width="9" style="2"/>
  </cols>
  <sheetData>
    <row r="1" spans="1:10" ht="20.25" customHeight="1">
      <c r="A1" s="982" t="str">
        <f>عنوان!A1</f>
        <v>شرکت پیمانکاری امیرآتشانی و همکاران</v>
      </c>
      <c r="B1" s="982"/>
      <c r="C1" s="982"/>
      <c r="D1" s="982"/>
      <c r="E1" s="982"/>
      <c r="F1" s="982"/>
      <c r="G1" s="982"/>
      <c r="H1" s="982"/>
      <c r="I1" s="982"/>
      <c r="J1" s="982"/>
    </row>
    <row r="2" spans="1:10" ht="20.25" customHeight="1">
      <c r="A2" s="982" t="str">
        <f>عنوان!A6</f>
        <v>يادداشتهاي توضيحي صورت هاي مالي</v>
      </c>
      <c r="B2" s="982"/>
      <c r="C2" s="982"/>
      <c r="D2" s="982"/>
      <c r="E2" s="982"/>
      <c r="F2" s="982"/>
      <c r="G2" s="982"/>
      <c r="H2" s="982"/>
      <c r="I2" s="982"/>
      <c r="J2" s="982"/>
    </row>
    <row r="3" spans="1:10" ht="20.25" customHeight="1">
      <c r="A3" s="982" t="str">
        <f>عنوان!A3</f>
        <v>سال مالي منتهی به 29 اسفند 13X2</v>
      </c>
      <c r="B3" s="982"/>
      <c r="C3" s="982"/>
      <c r="D3" s="982"/>
      <c r="E3" s="982"/>
      <c r="F3" s="982"/>
      <c r="G3" s="982"/>
      <c r="H3" s="982"/>
      <c r="I3" s="982"/>
      <c r="J3" s="982"/>
    </row>
    <row r="4" spans="1:10" ht="17.25" customHeight="1">
      <c r="A4" s="401"/>
      <c r="B4" s="933"/>
      <c r="C4" s="933"/>
      <c r="D4" s="933"/>
      <c r="E4" s="400"/>
      <c r="F4" s="933"/>
      <c r="G4" s="933"/>
      <c r="H4" s="400"/>
      <c r="I4" s="933"/>
      <c r="J4" s="933"/>
    </row>
    <row r="5" spans="1:10" ht="124.9" customHeight="1">
      <c r="A5" s="943" t="s">
        <v>309</v>
      </c>
      <c r="B5" s="943"/>
      <c r="C5" s="943"/>
      <c r="D5" s="943"/>
      <c r="E5" s="943"/>
      <c r="F5" s="943"/>
      <c r="G5" s="943"/>
      <c r="H5" s="943"/>
      <c r="I5" s="943"/>
      <c r="J5" s="943"/>
    </row>
    <row r="6" spans="1:10" ht="18.600000000000001" customHeight="1">
      <c r="A6" s="401"/>
      <c r="B6" s="981"/>
      <c r="C6" s="928"/>
      <c r="D6" s="928"/>
      <c r="E6" s="24"/>
      <c r="F6" s="933"/>
      <c r="G6" s="933"/>
      <c r="H6" s="24"/>
      <c r="I6" s="933"/>
      <c r="J6" s="933"/>
    </row>
    <row r="7" spans="1:10" ht="20.25">
      <c r="A7" s="546" t="s">
        <v>310</v>
      </c>
      <c r="B7" s="980" t="s">
        <v>87</v>
      </c>
      <c r="C7" s="980"/>
      <c r="D7" s="980"/>
      <c r="E7" s="980"/>
      <c r="F7" s="980"/>
      <c r="G7" s="980"/>
      <c r="H7" s="980"/>
      <c r="I7" s="980"/>
      <c r="J7" s="980"/>
    </row>
    <row r="8" spans="1:10">
      <c r="B8" s="980"/>
      <c r="C8" s="980"/>
      <c r="D8" s="980"/>
      <c r="E8" s="980"/>
      <c r="F8" s="980"/>
      <c r="G8" s="980"/>
      <c r="H8" s="980"/>
      <c r="I8" s="980"/>
      <c r="J8" s="980"/>
    </row>
    <row r="9" spans="1:10" ht="12.75" customHeight="1">
      <c r="B9" s="409"/>
      <c r="C9" s="409"/>
      <c r="D9" s="409"/>
      <c r="E9" s="409"/>
      <c r="F9" s="409"/>
      <c r="G9" s="409"/>
      <c r="H9" s="409"/>
      <c r="I9" s="409"/>
      <c r="J9" s="409"/>
    </row>
    <row r="10" spans="1:10" ht="21">
      <c r="A10" s="553" t="s">
        <v>311</v>
      </c>
      <c r="B10" s="977" t="s">
        <v>88</v>
      </c>
      <c r="C10" s="977"/>
      <c r="D10" s="977"/>
      <c r="E10" s="977"/>
      <c r="F10" s="977"/>
      <c r="G10" s="977"/>
      <c r="H10" s="977"/>
      <c r="I10" s="977"/>
      <c r="J10" s="977"/>
    </row>
    <row r="11" spans="1:10" ht="22.5" customHeight="1">
      <c r="A11" s="546" t="s">
        <v>312</v>
      </c>
      <c r="B11" s="977" t="s">
        <v>89</v>
      </c>
      <c r="C11" s="977"/>
      <c r="D11" s="977"/>
      <c r="E11" s="977"/>
      <c r="F11" s="977"/>
      <c r="G11" s="977"/>
      <c r="H11" s="977"/>
      <c r="I11" s="977"/>
      <c r="J11" s="977"/>
    </row>
    <row r="12" spans="1:10">
      <c r="B12" s="977"/>
      <c r="C12" s="977"/>
      <c r="D12" s="977"/>
      <c r="E12" s="977"/>
      <c r="F12" s="977"/>
      <c r="G12" s="977"/>
      <c r="H12" s="977"/>
      <c r="I12" s="977"/>
      <c r="J12" s="977"/>
    </row>
    <row r="13" spans="1:10">
      <c r="B13" s="977"/>
      <c r="C13" s="977"/>
      <c r="D13" s="977"/>
      <c r="E13" s="977"/>
      <c r="F13" s="977"/>
      <c r="G13" s="977"/>
      <c r="H13" s="977"/>
      <c r="I13" s="977"/>
      <c r="J13" s="977"/>
    </row>
    <row r="14" spans="1:10">
      <c r="B14" s="977"/>
      <c r="C14" s="977"/>
      <c r="D14" s="977"/>
      <c r="E14" s="977"/>
      <c r="F14" s="977"/>
      <c r="G14" s="977"/>
      <c r="H14" s="977"/>
      <c r="I14" s="977"/>
      <c r="J14" s="977"/>
    </row>
    <row r="15" spans="1:10" ht="7.9" customHeight="1">
      <c r="B15" s="977"/>
      <c r="C15" s="977"/>
      <c r="D15" s="977"/>
      <c r="E15" s="977"/>
      <c r="F15" s="977"/>
      <c r="G15" s="977"/>
      <c r="H15" s="977"/>
      <c r="I15" s="977"/>
      <c r="J15" s="977"/>
    </row>
    <row r="16" spans="1:10" ht="1.1499999999999999" customHeight="1">
      <c r="B16" s="977"/>
      <c r="C16" s="977"/>
      <c r="D16" s="977"/>
      <c r="E16" s="977"/>
      <c r="F16" s="977"/>
      <c r="G16" s="977"/>
      <c r="H16" s="977"/>
      <c r="I16" s="977"/>
      <c r="J16" s="977"/>
    </row>
    <row r="17" spans="1:10" ht="20.25">
      <c r="A17" s="546" t="s">
        <v>313</v>
      </c>
      <c r="B17" s="977" t="s">
        <v>90</v>
      </c>
      <c r="C17" s="977"/>
      <c r="D17" s="977"/>
      <c r="E17" s="977"/>
      <c r="F17" s="977"/>
      <c r="G17" s="977"/>
      <c r="H17" s="977"/>
      <c r="I17" s="977"/>
      <c r="J17" s="977"/>
    </row>
    <row r="18" spans="1:10">
      <c r="A18" s="732"/>
      <c r="B18" s="978"/>
      <c r="C18" s="978"/>
      <c r="D18" s="978"/>
      <c r="E18" s="978"/>
      <c r="F18" s="978"/>
      <c r="G18" s="978"/>
      <c r="H18" s="977"/>
      <c r="I18" s="977"/>
      <c r="J18" s="977"/>
    </row>
    <row r="19" spans="1:10">
      <c r="B19" s="977"/>
      <c r="C19" s="977"/>
      <c r="D19" s="977"/>
      <c r="E19" s="977"/>
      <c r="F19" s="977"/>
      <c r="G19" s="977"/>
      <c r="H19" s="977"/>
      <c r="I19" s="977"/>
      <c r="J19" s="977"/>
    </row>
    <row r="20" spans="1:10">
      <c r="B20" s="977"/>
      <c r="C20" s="977"/>
      <c r="D20" s="977"/>
      <c r="E20" s="977"/>
      <c r="F20" s="977"/>
      <c r="G20" s="977"/>
      <c r="H20" s="977"/>
      <c r="I20" s="977"/>
      <c r="J20" s="977"/>
    </row>
    <row r="21" spans="1:10" ht="19.5">
      <c r="A21" s="883" t="s">
        <v>1026</v>
      </c>
      <c r="B21" s="979" t="s">
        <v>1027</v>
      </c>
      <c r="C21" s="979"/>
      <c r="D21" s="979"/>
      <c r="E21" s="979"/>
      <c r="F21" s="979"/>
      <c r="G21" s="979"/>
      <c r="H21" s="979"/>
      <c r="I21" s="979"/>
      <c r="J21" s="979"/>
    </row>
    <row r="22" spans="1:10">
      <c r="B22" s="979"/>
      <c r="C22" s="979"/>
      <c r="D22" s="979"/>
      <c r="E22" s="979"/>
      <c r="F22" s="979"/>
      <c r="G22" s="979"/>
      <c r="H22" s="979"/>
      <c r="I22" s="979"/>
      <c r="J22" s="979"/>
    </row>
    <row r="23" spans="1:10">
      <c r="B23" s="979"/>
      <c r="C23" s="979"/>
      <c r="D23" s="979"/>
      <c r="E23" s="979"/>
      <c r="F23" s="979"/>
      <c r="G23" s="979"/>
      <c r="H23" s="979"/>
      <c r="I23" s="979"/>
      <c r="J23" s="979"/>
    </row>
    <row r="24" spans="1:10">
      <c r="B24" s="979"/>
      <c r="C24" s="979"/>
      <c r="D24" s="979"/>
      <c r="E24" s="979"/>
      <c r="F24" s="979"/>
      <c r="G24" s="979"/>
      <c r="H24" s="979"/>
      <c r="I24" s="979"/>
      <c r="J24" s="979"/>
    </row>
    <row r="30" spans="1:10">
      <c r="A30" s="732"/>
      <c r="B30" s="733"/>
      <c r="C30" s="733"/>
      <c r="D30" s="733"/>
      <c r="E30" s="733"/>
      <c r="F30" s="733"/>
      <c r="G30" s="733"/>
    </row>
    <row r="31" spans="1:10" ht="29.25" customHeight="1">
      <c r="F31" s="741"/>
    </row>
    <row r="46" ht="18" customHeight="1"/>
    <row r="54" spans="5:5" ht="6.75" customHeight="1"/>
    <row r="55" spans="5:5" hidden="1"/>
    <row r="56" spans="5:5" hidden="1"/>
    <row r="57" spans="5:5" hidden="1"/>
    <row r="58" spans="5:5" ht="15.75" hidden="1" customHeight="1">
      <c r="E58" s="2">
        <v>4</v>
      </c>
    </row>
    <row r="59" spans="5:5" hidden="1"/>
    <row r="60" spans="5:5" hidden="1"/>
    <row r="61" spans="5:5" hidden="1"/>
    <row r="62" spans="5:5" hidden="1"/>
    <row r="63" spans="5:5" hidden="1"/>
  </sheetData>
  <mergeCells count="15">
    <mergeCell ref="A5:J5"/>
    <mergeCell ref="A1:J1"/>
    <mergeCell ref="A2:J2"/>
    <mergeCell ref="A3:J3"/>
    <mergeCell ref="B4:D4"/>
    <mergeCell ref="F4:G4"/>
    <mergeCell ref="I4:J4"/>
    <mergeCell ref="B17:J20"/>
    <mergeCell ref="B21:J24"/>
    <mergeCell ref="B7:J8"/>
    <mergeCell ref="B6:D6"/>
    <mergeCell ref="F6:G6"/>
    <mergeCell ref="I6:J6"/>
    <mergeCell ref="B10:J10"/>
    <mergeCell ref="B11:J16"/>
  </mergeCells>
  <pageMargins left="0.70866141732283505" right="0.70866141732283505" top="0.74803149606299202" bottom="0.74803149606299202" header="0.31496062992126" footer="0.31496062992126"/>
  <pageSetup paperSize="9" scale="80" orientation="portrait" r:id="rId1"/>
  <headerFooter>
    <oddFooter>&amp;L&amp;P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63"/>
  <sheetViews>
    <sheetView rightToLeft="1" view="pageBreakPreview" zoomScale="94" zoomScaleNormal="100" zoomScaleSheetLayoutView="94" workbookViewId="0">
      <selection activeCell="D23" sqref="D23"/>
    </sheetView>
  </sheetViews>
  <sheetFormatPr defaultColWidth="9" defaultRowHeight="18.75"/>
  <cols>
    <col min="1" max="1" width="8.140625" style="2" customWidth="1"/>
    <col min="2" max="2" width="12" style="2" customWidth="1"/>
    <col min="3" max="3" width="2.42578125" style="2" customWidth="1"/>
    <col min="4" max="4" width="12.7109375" style="2" customWidth="1"/>
    <col min="5" max="5" width="3.28515625" style="2" customWidth="1"/>
    <col min="6" max="6" width="14.7109375" style="2" customWidth="1"/>
    <col min="7" max="7" width="44.28515625" style="2" customWidth="1"/>
    <col min="8" max="16384" width="9" style="2"/>
  </cols>
  <sheetData>
    <row r="1" spans="1:7" ht="20.25" customHeight="1">
      <c r="A1" s="982" t="str">
        <f>عنوان!A1</f>
        <v>شرکت پیمانکاری امیرآتشانی و همکاران</v>
      </c>
      <c r="B1" s="982"/>
      <c r="C1" s="982"/>
      <c r="D1" s="982"/>
      <c r="E1" s="982"/>
      <c r="F1" s="982"/>
      <c r="G1" s="982"/>
    </row>
    <row r="2" spans="1:7" ht="20.25" customHeight="1">
      <c r="A2" s="982" t="str">
        <f>عنوان!A6</f>
        <v>يادداشتهاي توضيحي صورت هاي مالي</v>
      </c>
      <c r="B2" s="982"/>
      <c r="C2" s="982"/>
      <c r="D2" s="982"/>
      <c r="E2" s="982"/>
      <c r="F2" s="982"/>
      <c r="G2" s="982"/>
    </row>
    <row r="3" spans="1:7" ht="20.25" customHeight="1">
      <c r="A3" s="982" t="str">
        <f>عنوان!A3</f>
        <v>سال مالي منتهی به 29 اسفند 13X2</v>
      </c>
      <c r="B3" s="982"/>
      <c r="C3" s="982"/>
      <c r="D3" s="982"/>
      <c r="E3" s="982"/>
      <c r="F3" s="982"/>
      <c r="G3" s="982"/>
    </row>
    <row r="4" spans="1:7" ht="20.25" customHeight="1">
      <c r="A4" s="406"/>
      <c r="B4" s="406"/>
      <c r="C4" s="406"/>
      <c r="D4" s="406"/>
      <c r="E4" s="406"/>
      <c r="F4" s="406"/>
      <c r="G4" s="406"/>
    </row>
    <row r="5" spans="1:7" ht="25.5" customHeight="1">
      <c r="A5" s="553" t="s">
        <v>314</v>
      </c>
      <c r="B5" s="984" t="s">
        <v>315</v>
      </c>
      <c r="C5" s="984"/>
      <c r="D5" s="984"/>
      <c r="E5" s="984"/>
      <c r="F5" s="984"/>
      <c r="G5" s="984"/>
    </row>
    <row r="6" spans="1:7" ht="21.75" customHeight="1">
      <c r="A6" s="546" t="s">
        <v>316</v>
      </c>
      <c r="B6" s="983" t="s">
        <v>317</v>
      </c>
      <c r="C6" s="983"/>
      <c r="D6" s="983"/>
      <c r="E6" s="983"/>
      <c r="F6" s="983"/>
      <c r="G6" s="983"/>
    </row>
    <row r="7" spans="1:7" ht="45" customHeight="1">
      <c r="A7" s="546" t="s">
        <v>318</v>
      </c>
      <c r="B7" s="985" t="s">
        <v>319</v>
      </c>
      <c r="C7" s="985"/>
      <c r="D7" s="985"/>
      <c r="E7" s="985"/>
      <c r="F7" s="985"/>
      <c r="G7" s="985"/>
    </row>
    <row r="8" spans="1:7" ht="22.5" customHeight="1">
      <c r="A8" s="57"/>
      <c r="B8" s="57"/>
      <c r="C8" s="57"/>
      <c r="D8" s="57"/>
      <c r="E8" s="57"/>
      <c r="F8" s="57"/>
      <c r="G8" s="57"/>
    </row>
    <row r="9" spans="1:7" s="3" customFormat="1" ht="19.5" customHeight="1">
      <c r="A9" s="56"/>
      <c r="B9" s="525" t="s">
        <v>26</v>
      </c>
      <c r="C9" s="125"/>
      <c r="D9" s="525" t="s">
        <v>27</v>
      </c>
      <c r="E9" s="125"/>
      <c r="F9" s="525" t="s">
        <v>28</v>
      </c>
      <c r="G9" s="125"/>
    </row>
    <row r="10" spans="1:7" ht="27" customHeight="1">
      <c r="A10" s="56"/>
      <c r="B10" s="527" t="s">
        <v>54</v>
      </c>
      <c r="C10" s="125"/>
      <c r="D10" s="128" t="s">
        <v>321</v>
      </c>
      <c r="E10" s="125"/>
      <c r="F10" s="128" t="s">
        <v>325</v>
      </c>
      <c r="G10" s="122"/>
    </row>
    <row r="11" spans="1:7" ht="27" customHeight="1">
      <c r="B11" s="528" t="s">
        <v>320</v>
      </c>
      <c r="C11" s="407"/>
      <c r="D11" s="407" t="s">
        <v>306</v>
      </c>
      <c r="E11" s="407"/>
      <c r="F11" s="407" t="s">
        <v>507</v>
      </c>
    </row>
    <row r="12" spans="1:7" ht="27" customHeight="1">
      <c r="A12" s="58"/>
      <c r="B12" s="129" t="s">
        <v>321</v>
      </c>
      <c r="C12" s="407"/>
      <c r="D12" s="407" t="s">
        <v>323</v>
      </c>
      <c r="E12" s="407"/>
      <c r="F12" s="407" t="s">
        <v>323</v>
      </c>
    </row>
    <row r="13" spans="1:7" ht="25.9" customHeight="1">
      <c r="B13" s="123" t="s">
        <v>323</v>
      </c>
      <c r="C13" s="123"/>
      <c r="D13" s="123" t="s">
        <v>324</v>
      </c>
      <c r="E13" s="123"/>
      <c r="F13" s="123" t="s">
        <v>321</v>
      </c>
      <c r="G13" s="122"/>
    </row>
    <row r="14" spans="1:7" ht="10.5" customHeight="1"/>
    <row r="15" spans="1:7" ht="20.25">
      <c r="A15" s="616" t="s">
        <v>326</v>
      </c>
      <c r="B15" s="956" t="s">
        <v>327</v>
      </c>
      <c r="C15" s="956"/>
      <c r="D15" s="956"/>
      <c r="E15" s="956"/>
      <c r="F15" s="956"/>
      <c r="G15" s="956"/>
    </row>
    <row r="16" spans="1:7" ht="24" customHeight="1">
      <c r="A16" s="946" t="s">
        <v>328</v>
      </c>
      <c r="B16" s="946"/>
      <c r="C16" s="946"/>
      <c r="D16" s="946"/>
      <c r="E16" s="946"/>
      <c r="F16" s="946"/>
      <c r="G16" s="946"/>
    </row>
    <row r="17" spans="1:7" ht="52.15" customHeight="1">
      <c r="A17" s="546" t="s">
        <v>329</v>
      </c>
      <c r="B17" s="985" t="s">
        <v>330</v>
      </c>
      <c r="C17" s="985"/>
      <c r="D17" s="985"/>
      <c r="E17" s="985"/>
      <c r="F17" s="985"/>
      <c r="G17" s="985"/>
    </row>
    <row r="18" spans="1:7" ht="40.9" customHeight="1">
      <c r="A18" s="546" t="s">
        <v>331</v>
      </c>
      <c r="B18" s="985" t="s">
        <v>91</v>
      </c>
      <c r="C18" s="985"/>
      <c r="D18" s="985"/>
      <c r="E18" s="985"/>
      <c r="F18" s="985"/>
      <c r="G18" s="985"/>
    </row>
    <row r="19" spans="1:7" ht="73.900000000000006" customHeight="1">
      <c r="A19" s="546" t="s">
        <v>332</v>
      </c>
      <c r="B19" s="985" t="s">
        <v>333</v>
      </c>
      <c r="C19" s="985"/>
      <c r="D19" s="985"/>
      <c r="E19" s="985"/>
      <c r="F19" s="985"/>
      <c r="G19" s="985"/>
    </row>
    <row r="20" spans="1:7" ht="66.599999999999994" customHeight="1">
      <c r="A20" s="846" t="s">
        <v>1029</v>
      </c>
      <c r="B20" s="986" t="s">
        <v>1028</v>
      </c>
      <c r="C20" s="986"/>
      <c r="D20" s="986"/>
      <c r="E20" s="986"/>
      <c r="F20" s="986"/>
      <c r="G20" s="986"/>
    </row>
    <row r="21" spans="1:7" ht="82.9" customHeight="1">
      <c r="A21" s="846" t="s">
        <v>1031</v>
      </c>
      <c r="B21" s="986" t="s">
        <v>1030</v>
      </c>
      <c r="C21" s="986"/>
      <c r="D21" s="986"/>
      <c r="E21" s="986"/>
      <c r="F21" s="986"/>
      <c r="G21" s="986"/>
    </row>
    <row r="22" spans="1:7" ht="18.600000000000001" customHeight="1"/>
    <row r="24" spans="1:7" ht="16.149999999999999" customHeight="1"/>
    <row r="25" spans="1:7" ht="14.45" hidden="1" customHeight="1"/>
    <row r="26" spans="1:7" hidden="1"/>
    <row r="27" spans="1:7" hidden="1"/>
    <row r="29" spans="1:7">
      <c r="A29" s="733"/>
      <c r="B29" s="733"/>
      <c r="C29" s="733"/>
      <c r="D29" s="733"/>
      <c r="E29" s="733"/>
      <c r="F29" s="733"/>
      <c r="G29" s="733"/>
    </row>
    <row r="30" spans="1:7" ht="29.25" customHeight="1">
      <c r="F30" s="741"/>
    </row>
    <row r="45" ht="18" customHeight="1"/>
    <row r="49" spans="1:6">
      <c r="A49" s="955"/>
      <c r="B49" s="955"/>
      <c r="C49" s="955"/>
      <c r="D49" s="955"/>
      <c r="E49" s="955"/>
      <c r="F49" s="955"/>
    </row>
    <row r="54" spans="1:6" ht="6.75" customHeight="1"/>
    <row r="55" spans="1:6" hidden="1"/>
    <row r="56" spans="1:6" hidden="1"/>
    <row r="57" spans="1:6" hidden="1"/>
    <row r="58" spans="1:6" ht="15.75" hidden="1" customHeight="1">
      <c r="E58" s="2">
        <v>4</v>
      </c>
    </row>
    <row r="59" spans="1:6" hidden="1"/>
    <row r="60" spans="1:6" hidden="1"/>
    <row r="61" spans="1:6" hidden="1"/>
    <row r="62" spans="1:6" hidden="1"/>
    <row r="63" spans="1:6" hidden="1"/>
  </sheetData>
  <mergeCells count="14">
    <mergeCell ref="A49:F49"/>
    <mergeCell ref="A1:G1"/>
    <mergeCell ref="A2:G2"/>
    <mergeCell ref="A3:G3"/>
    <mergeCell ref="B6:G6"/>
    <mergeCell ref="B5:G5"/>
    <mergeCell ref="B17:G17"/>
    <mergeCell ref="B7:G7"/>
    <mergeCell ref="B15:G15"/>
    <mergeCell ref="A16:G16"/>
    <mergeCell ref="B18:G18"/>
    <mergeCell ref="B19:G19"/>
    <mergeCell ref="B20:G20"/>
    <mergeCell ref="B21:G21"/>
  </mergeCells>
  <pageMargins left="0.70866141732283505" right="0.70866141732283505" top="0.74803149606299202" bottom="0.74803149606299202" header="0.31496062992126" footer="0.31496062992126"/>
  <pageSetup paperSize="9" scale="89" orientation="portrait" r:id="rId1"/>
  <headerFooter>
    <oddFooter>&amp;L&amp;P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64"/>
  <sheetViews>
    <sheetView rightToLeft="1" view="pageBreakPreview" zoomScale="86" zoomScaleNormal="100" zoomScaleSheetLayoutView="86" workbookViewId="0">
      <selection activeCell="B21" sqref="B21:H21"/>
    </sheetView>
  </sheetViews>
  <sheetFormatPr defaultColWidth="9" defaultRowHeight="22.5"/>
  <cols>
    <col min="1" max="1" width="10.7109375" style="131" customWidth="1"/>
    <col min="2" max="3" width="9" style="1"/>
    <col min="4" max="4" width="13.85546875" style="1" customWidth="1"/>
    <col min="5" max="5" width="2.42578125" style="1" customWidth="1"/>
    <col min="6" max="6" width="16.140625" style="1" customWidth="1"/>
    <col min="7" max="7" width="9" style="1"/>
    <col min="8" max="8" width="36.7109375" style="1" customWidth="1"/>
    <col min="9" max="16384" width="9" style="1"/>
  </cols>
  <sheetData>
    <row r="1" spans="1:8" ht="20.25" customHeight="1">
      <c r="A1" s="982" t="str">
        <f>عنوان!A1</f>
        <v>شرکت پیمانکاری امیرآتشانی و همکاران</v>
      </c>
      <c r="B1" s="982"/>
      <c r="C1" s="982"/>
      <c r="D1" s="982"/>
      <c r="E1" s="982"/>
      <c r="F1" s="982"/>
      <c r="G1" s="982"/>
      <c r="H1" s="982"/>
    </row>
    <row r="2" spans="1:8" ht="20.25" customHeight="1">
      <c r="A2" s="982" t="str">
        <f>عنوان!A6</f>
        <v>يادداشتهاي توضيحي صورت هاي مالي</v>
      </c>
      <c r="B2" s="982"/>
      <c r="C2" s="982"/>
      <c r="D2" s="982"/>
      <c r="E2" s="982"/>
      <c r="F2" s="982"/>
      <c r="G2" s="982"/>
      <c r="H2" s="982"/>
    </row>
    <row r="3" spans="1:8" ht="20.25" customHeight="1">
      <c r="A3" s="982" t="str">
        <f>عنوان!A3</f>
        <v>سال مالي منتهی به 29 اسفند 13X2</v>
      </c>
      <c r="B3" s="982"/>
      <c r="C3" s="982"/>
      <c r="D3" s="982"/>
      <c r="E3" s="982"/>
      <c r="F3" s="982"/>
      <c r="G3" s="982"/>
      <c r="H3" s="982"/>
    </row>
    <row r="4" spans="1:8" ht="21.75" customHeight="1">
      <c r="A4" s="132"/>
      <c r="B4" s="59"/>
      <c r="C4" s="59"/>
      <c r="D4" s="59"/>
      <c r="E4" s="59"/>
      <c r="F4" s="59"/>
      <c r="G4" s="59"/>
      <c r="H4" s="59"/>
    </row>
    <row r="5" spans="1:8">
      <c r="A5" s="553" t="s">
        <v>334</v>
      </c>
      <c r="B5" s="991" t="s">
        <v>335</v>
      </c>
      <c r="C5" s="991"/>
      <c r="D5" s="991"/>
      <c r="E5" s="991"/>
      <c r="F5" s="991"/>
      <c r="G5" s="991"/>
      <c r="H5" s="991"/>
    </row>
    <row r="6" spans="1:8" ht="80.45" customHeight="1">
      <c r="A6" s="943" t="s">
        <v>336</v>
      </c>
      <c r="B6" s="943"/>
      <c r="C6" s="943"/>
      <c r="D6" s="943"/>
      <c r="E6" s="943"/>
      <c r="F6" s="943"/>
      <c r="G6" s="943"/>
      <c r="H6" s="943"/>
    </row>
    <row r="7" spans="1:8">
      <c r="A7" s="407"/>
      <c r="B7" s="122"/>
      <c r="C7" s="122"/>
      <c r="D7" s="122"/>
      <c r="E7" s="122"/>
      <c r="F7" s="122"/>
      <c r="G7" s="122"/>
      <c r="H7" s="122"/>
    </row>
    <row r="8" spans="1:8">
      <c r="A8" s="411"/>
      <c r="F8" s="575" t="s">
        <v>25</v>
      </c>
    </row>
    <row r="9" spans="1:8">
      <c r="A9" s="411"/>
      <c r="C9" s="992" t="s">
        <v>337</v>
      </c>
      <c r="D9" s="992"/>
      <c r="F9" s="527" t="s">
        <v>339</v>
      </c>
    </row>
    <row r="10" spans="1:8" ht="30" customHeight="1">
      <c r="A10" s="411"/>
      <c r="C10" s="993" t="s">
        <v>338</v>
      </c>
      <c r="D10" s="993"/>
      <c r="F10" s="528" t="s">
        <v>339</v>
      </c>
    </row>
    <row r="11" spans="1:8">
      <c r="A11" s="411"/>
      <c r="C11" s="987" t="s">
        <v>325</v>
      </c>
      <c r="D11" s="987"/>
      <c r="E11" s="130"/>
      <c r="F11" s="839" t="s">
        <v>739</v>
      </c>
    </row>
    <row r="12" spans="1:8">
      <c r="A12" s="411"/>
    </row>
    <row r="13" spans="1:8">
      <c r="A13" s="553" t="s">
        <v>340</v>
      </c>
      <c r="B13" s="991" t="s">
        <v>341</v>
      </c>
      <c r="C13" s="991"/>
      <c r="D13" s="991"/>
      <c r="E13" s="991"/>
      <c r="F13" s="991"/>
      <c r="G13" s="991"/>
      <c r="H13" s="991"/>
    </row>
    <row r="14" spans="1:8" ht="120.6" customHeight="1">
      <c r="A14" s="546" t="s">
        <v>342</v>
      </c>
      <c r="B14" s="985" t="s">
        <v>975</v>
      </c>
      <c r="C14" s="985"/>
      <c r="D14" s="985"/>
      <c r="E14" s="985"/>
      <c r="F14" s="985"/>
      <c r="G14" s="985"/>
      <c r="H14" s="985"/>
    </row>
    <row r="15" spans="1:8" ht="43.15" customHeight="1">
      <c r="A15" s="546" t="s">
        <v>343</v>
      </c>
      <c r="B15" s="985" t="s">
        <v>344</v>
      </c>
      <c r="C15" s="985"/>
      <c r="D15" s="985"/>
      <c r="E15" s="985"/>
      <c r="F15" s="985"/>
      <c r="G15" s="985"/>
      <c r="H15" s="985"/>
    </row>
    <row r="16" spans="1:8" ht="24">
      <c r="A16" s="589" t="s">
        <v>345</v>
      </c>
      <c r="B16" s="988" t="s">
        <v>166</v>
      </c>
      <c r="C16" s="988"/>
      <c r="D16" s="988"/>
      <c r="E16" s="988"/>
      <c r="F16" s="988"/>
      <c r="G16" s="988"/>
      <c r="H16" s="988"/>
    </row>
    <row r="17" spans="1:8" ht="60" customHeight="1">
      <c r="A17" s="943" t="s">
        <v>346</v>
      </c>
      <c r="B17" s="943"/>
      <c r="C17" s="943"/>
      <c r="D17" s="943"/>
      <c r="E17" s="943"/>
      <c r="F17" s="943"/>
      <c r="G17" s="943"/>
      <c r="H17" s="943"/>
    </row>
    <row r="18" spans="1:8" ht="43.15" customHeight="1">
      <c r="A18" s="943" t="s">
        <v>974</v>
      </c>
      <c r="B18" s="943"/>
      <c r="C18" s="943"/>
      <c r="D18" s="943"/>
      <c r="E18" s="943"/>
      <c r="F18" s="943"/>
      <c r="G18" s="943"/>
      <c r="H18" s="943"/>
    </row>
    <row r="19" spans="1:8" ht="24">
      <c r="A19" s="589" t="s">
        <v>347</v>
      </c>
      <c r="B19" s="988" t="s">
        <v>348</v>
      </c>
      <c r="C19" s="988"/>
      <c r="D19" s="988"/>
      <c r="E19" s="988"/>
      <c r="F19" s="988"/>
      <c r="G19" s="988"/>
      <c r="H19" s="988"/>
    </row>
    <row r="20" spans="1:8" ht="64.900000000000006" customHeight="1">
      <c r="A20" s="943" t="s">
        <v>349</v>
      </c>
      <c r="B20" s="943"/>
      <c r="C20" s="943"/>
      <c r="D20" s="943"/>
      <c r="E20" s="943"/>
      <c r="F20" s="943"/>
      <c r="G20" s="943"/>
      <c r="H20" s="943"/>
    </row>
    <row r="21" spans="1:8" ht="24">
      <c r="A21" s="589" t="s">
        <v>1034</v>
      </c>
      <c r="B21" s="990" t="s">
        <v>1032</v>
      </c>
      <c r="C21" s="990"/>
      <c r="D21" s="990"/>
      <c r="E21" s="990"/>
      <c r="F21" s="990"/>
      <c r="G21" s="990"/>
      <c r="H21" s="990"/>
    </row>
    <row r="22" spans="1:8">
      <c r="A22" s="989" t="s">
        <v>1033</v>
      </c>
      <c r="B22" s="989"/>
      <c r="C22" s="989"/>
      <c r="D22" s="989"/>
      <c r="E22" s="989"/>
      <c r="F22" s="989"/>
      <c r="G22" s="989"/>
      <c r="H22" s="989"/>
    </row>
    <row r="30" spans="1:8">
      <c r="A30" s="734"/>
      <c r="B30" s="742"/>
      <c r="C30" s="742"/>
      <c r="D30" s="742"/>
      <c r="E30" s="742"/>
      <c r="F30" s="742"/>
    </row>
    <row r="31" spans="1:8" ht="29.25" customHeight="1">
      <c r="F31" s="796"/>
    </row>
    <row r="46" ht="18" customHeight="1"/>
    <row r="50" spans="1:6">
      <c r="A50" s="987">
        <v>6</v>
      </c>
      <c r="B50" s="987"/>
      <c r="C50" s="987"/>
      <c r="D50" s="987"/>
      <c r="E50" s="987"/>
      <c r="F50" s="987"/>
    </row>
    <row r="55" spans="1:6" ht="6.75" customHeight="1"/>
    <row r="56" spans="1:6" hidden="1"/>
    <row r="57" spans="1:6" hidden="1"/>
    <row r="58" spans="1:6" hidden="1"/>
    <row r="59" spans="1:6" ht="15.75" hidden="1" customHeight="1">
      <c r="E59" s="1">
        <v>4</v>
      </c>
    </row>
    <row r="60" spans="1:6" hidden="1"/>
    <row r="61" spans="1:6" hidden="1"/>
    <row r="62" spans="1:6" hidden="1"/>
    <row r="63" spans="1:6" hidden="1"/>
    <row r="64" spans="1:6" hidden="1"/>
  </sheetData>
  <mergeCells count="19">
    <mergeCell ref="C9:D9"/>
    <mergeCell ref="C10:D10"/>
    <mergeCell ref="B5:H5"/>
    <mergeCell ref="A1:H1"/>
    <mergeCell ref="A2:H2"/>
    <mergeCell ref="A3:H3"/>
    <mergeCell ref="A6:H6"/>
    <mergeCell ref="C11:D11"/>
    <mergeCell ref="B13:H13"/>
    <mergeCell ref="B14:H14"/>
    <mergeCell ref="B15:H15"/>
    <mergeCell ref="B16:H16"/>
    <mergeCell ref="A50:F50"/>
    <mergeCell ref="A17:H17"/>
    <mergeCell ref="A18:H18"/>
    <mergeCell ref="B19:H19"/>
    <mergeCell ref="A20:H20"/>
    <mergeCell ref="A22:H22"/>
    <mergeCell ref="B21:H21"/>
  </mergeCells>
  <pageMargins left="0.70866141732283505" right="0.70866141732283505" top="0.74803149606299202" bottom="0.74803149606299202" header="0.31496062992126" footer="0.31496062992126"/>
  <pageSetup paperSize="9" scale="80" orientation="portrait" r:id="rId1"/>
  <headerFooter>
    <oddFooter>&amp;L&amp;P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64"/>
  <sheetViews>
    <sheetView rightToLeft="1" view="pageBreakPreview" zoomScale="98" zoomScaleNormal="100" zoomScaleSheetLayoutView="98" workbookViewId="0">
      <selection activeCell="A3" sqref="A3:J3"/>
    </sheetView>
  </sheetViews>
  <sheetFormatPr defaultColWidth="9" defaultRowHeight="25.5" customHeight="1"/>
  <cols>
    <col min="1" max="1" width="12.140625" style="43" customWidth="1"/>
    <col min="2" max="2" width="9" style="43"/>
    <col min="3" max="3" width="9.7109375" style="43" customWidth="1"/>
    <col min="4" max="4" width="3.28515625" style="43" customWidth="1"/>
    <col min="5" max="5" width="2.42578125" style="43" customWidth="1"/>
    <col min="6" max="6" width="15.140625" style="43" bestFit="1" customWidth="1"/>
    <col min="7" max="7" width="1" style="43" customWidth="1"/>
    <col min="8" max="8" width="13.85546875" style="43" bestFit="1" customWidth="1"/>
    <col min="9" max="9" width="1.7109375" style="43" customWidth="1"/>
    <col min="10" max="10" width="26.7109375" style="43" customWidth="1"/>
    <col min="11" max="16384" width="9" style="43"/>
  </cols>
  <sheetData>
    <row r="1" spans="1:10" ht="20.25" customHeight="1">
      <c r="A1" s="929" t="str">
        <f>عنوان!A1</f>
        <v>شرکت پیمانکاری امیرآتشانی و همکاران</v>
      </c>
      <c r="B1" s="929"/>
      <c r="C1" s="929"/>
      <c r="D1" s="929"/>
      <c r="E1" s="929"/>
      <c r="F1" s="929"/>
      <c r="G1" s="929"/>
      <c r="H1" s="929"/>
      <c r="I1" s="929"/>
      <c r="J1" s="929"/>
    </row>
    <row r="2" spans="1:10" ht="20.25" customHeight="1">
      <c r="A2" s="929" t="str">
        <f>عنوان!A6</f>
        <v>يادداشتهاي توضيحي صورت هاي مالي</v>
      </c>
      <c r="B2" s="929"/>
      <c r="C2" s="929"/>
      <c r="D2" s="929"/>
      <c r="E2" s="929"/>
      <c r="F2" s="929"/>
      <c r="G2" s="929"/>
      <c r="H2" s="929"/>
      <c r="I2" s="929"/>
      <c r="J2" s="929"/>
    </row>
    <row r="3" spans="1:10" ht="30" customHeight="1">
      <c r="A3" s="929" t="str">
        <f>عنوان!A3</f>
        <v>سال مالي منتهی به 29 اسفند 13X2</v>
      </c>
      <c r="B3" s="929"/>
      <c r="C3" s="929"/>
      <c r="D3" s="929"/>
      <c r="E3" s="929"/>
      <c r="F3" s="929"/>
      <c r="G3" s="929"/>
      <c r="H3" s="929"/>
      <c r="I3" s="929"/>
      <c r="J3" s="929"/>
    </row>
    <row r="4" spans="1:10" ht="23.25" customHeight="1">
      <c r="A4" s="976" t="s">
        <v>350</v>
      </c>
      <c r="B4" s="976"/>
      <c r="C4" s="976"/>
      <c r="D4" s="976"/>
      <c r="E4" s="976"/>
      <c r="F4" s="976"/>
      <c r="G4" s="976"/>
      <c r="H4" s="976"/>
      <c r="I4" s="976"/>
      <c r="J4" s="976"/>
    </row>
    <row r="5" spans="1:10" ht="25.5" customHeight="1">
      <c r="A5" s="991" t="s">
        <v>351</v>
      </c>
      <c r="B5" s="991"/>
      <c r="C5" s="991"/>
      <c r="D5" s="991"/>
      <c r="E5" s="991"/>
      <c r="F5" s="991"/>
      <c r="G5" s="991"/>
      <c r="H5" s="991"/>
      <c r="I5" s="991"/>
      <c r="J5" s="991"/>
    </row>
    <row r="6" spans="1:10" ht="25.5" customHeight="1">
      <c r="A6" s="991" t="s">
        <v>352</v>
      </c>
      <c r="B6" s="991"/>
      <c r="C6" s="991"/>
      <c r="D6" s="991"/>
      <c r="E6" s="991"/>
      <c r="F6" s="991"/>
      <c r="G6" s="991"/>
      <c r="H6" s="991"/>
      <c r="I6" s="991"/>
      <c r="J6" s="991"/>
    </row>
    <row r="7" spans="1:10" ht="32.450000000000003" customHeight="1">
      <c r="A7" s="995" t="s">
        <v>353</v>
      </c>
      <c r="B7" s="995"/>
      <c r="C7" s="995"/>
      <c r="D7" s="995"/>
      <c r="E7" s="996" t="s">
        <v>354</v>
      </c>
      <c r="F7" s="996"/>
      <c r="G7" s="996"/>
      <c r="H7" s="996"/>
      <c r="I7" s="996"/>
      <c r="J7" s="996"/>
    </row>
    <row r="8" spans="1:10" ht="25.5" customHeight="1">
      <c r="A8" s="991" t="s">
        <v>355</v>
      </c>
      <c r="B8" s="991"/>
      <c r="C8" s="991"/>
      <c r="D8" s="991"/>
      <c r="E8" s="991"/>
      <c r="F8" s="991"/>
      <c r="G8" s="991"/>
      <c r="H8" s="991"/>
      <c r="I8" s="991"/>
      <c r="J8" s="991"/>
    </row>
    <row r="9" spans="1:10" ht="25.5" customHeight="1">
      <c r="A9" s="995" t="s">
        <v>81</v>
      </c>
      <c r="B9" s="995"/>
      <c r="C9" s="995"/>
      <c r="D9" s="995"/>
      <c r="E9" s="399"/>
      <c r="F9" s="995" t="s">
        <v>356</v>
      </c>
      <c r="G9" s="995"/>
      <c r="H9" s="995"/>
      <c r="I9" s="995"/>
      <c r="J9" s="995"/>
    </row>
    <row r="10" spans="1:10" ht="30.6" customHeight="1">
      <c r="A10" s="995" t="s">
        <v>82</v>
      </c>
      <c r="B10" s="995"/>
      <c r="C10" s="995"/>
      <c r="D10" s="995"/>
      <c r="F10" s="995" t="s">
        <v>357</v>
      </c>
      <c r="G10" s="995"/>
      <c r="H10" s="995"/>
      <c r="I10" s="995"/>
      <c r="J10" s="995"/>
    </row>
    <row r="11" spans="1:10" ht="22.9" customHeight="1">
      <c r="A11" s="991" t="s">
        <v>358</v>
      </c>
      <c r="B11" s="991"/>
      <c r="C11" s="991"/>
      <c r="D11" s="991"/>
      <c r="E11" s="991"/>
      <c r="F11" s="991"/>
      <c r="G11" s="991"/>
      <c r="H11" s="991"/>
      <c r="I11" s="991"/>
      <c r="J11" s="991"/>
    </row>
    <row r="12" spans="1:10" ht="37.15" customHeight="1">
      <c r="A12" s="994" t="s">
        <v>83</v>
      </c>
      <c r="B12" s="994"/>
      <c r="C12" s="994"/>
      <c r="D12" s="994"/>
      <c r="E12" s="33"/>
      <c r="F12" s="994" t="s">
        <v>359</v>
      </c>
      <c r="G12" s="994"/>
      <c r="H12" s="994"/>
      <c r="I12" s="994"/>
      <c r="J12" s="994"/>
    </row>
    <row r="13" spans="1:10" ht="25.5" customHeight="1">
      <c r="A13" s="995" t="s">
        <v>84</v>
      </c>
      <c r="B13" s="995"/>
      <c r="C13" s="995"/>
      <c r="D13" s="995"/>
      <c r="E13" s="33"/>
      <c r="F13" s="995" t="s">
        <v>85</v>
      </c>
      <c r="G13" s="995"/>
      <c r="H13" s="995"/>
      <c r="I13" s="995"/>
      <c r="J13" s="995"/>
    </row>
    <row r="14" spans="1:10" ht="25.5" customHeight="1">
      <c r="A14" s="946" t="s">
        <v>360</v>
      </c>
      <c r="B14" s="946"/>
      <c r="C14" s="946"/>
      <c r="D14" s="946"/>
      <c r="E14" s="946"/>
      <c r="F14" s="946"/>
      <c r="G14" s="946"/>
      <c r="H14" s="946"/>
      <c r="I14" s="946"/>
      <c r="J14" s="946"/>
    </row>
    <row r="15" spans="1:10" ht="56.45" customHeight="1">
      <c r="A15" s="943" t="s">
        <v>361</v>
      </c>
      <c r="B15" s="943"/>
      <c r="C15" s="943"/>
      <c r="D15" s="943"/>
      <c r="E15" s="943"/>
      <c r="F15" s="943"/>
      <c r="G15" s="943"/>
      <c r="H15" s="943"/>
      <c r="I15" s="943"/>
      <c r="J15" s="943"/>
    </row>
    <row r="16" spans="1:10" ht="25.5" customHeight="1">
      <c r="A16" s="946" t="s">
        <v>362</v>
      </c>
      <c r="B16" s="946"/>
      <c r="C16" s="946"/>
      <c r="D16" s="946"/>
      <c r="E16" s="946"/>
      <c r="F16" s="946"/>
      <c r="G16" s="946"/>
      <c r="H16" s="946"/>
      <c r="I16" s="946"/>
      <c r="J16" s="946"/>
    </row>
    <row r="17" spans="1:10" ht="84.6" customHeight="1">
      <c r="A17" s="546" t="s">
        <v>363</v>
      </c>
      <c r="B17" s="985" t="s">
        <v>364</v>
      </c>
      <c r="C17" s="985"/>
      <c r="D17" s="985"/>
      <c r="E17" s="985"/>
      <c r="F17" s="985"/>
      <c r="G17" s="985"/>
      <c r="H17" s="985"/>
      <c r="I17" s="985"/>
      <c r="J17" s="985"/>
    </row>
    <row r="18" spans="1:10" ht="45" customHeight="1">
      <c r="A18" s="759" t="s">
        <v>365</v>
      </c>
      <c r="B18" s="985" t="s">
        <v>1035</v>
      </c>
      <c r="C18" s="985"/>
      <c r="D18" s="985"/>
      <c r="E18" s="985"/>
      <c r="F18" s="985"/>
      <c r="G18" s="985"/>
      <c r="H18" s="985"/>
      <c r="I18" s="985"/>
      <c r="J18" s="985"/>
    </row>
    <row r="19" spans="1:10" ht="91.9" customHeight="1">
      <c r="A19" s="546" t="s">
        <v>366</v>
      </c>
      <c r="B19" s="985" t="s">
        <v>367</v>
      </c>
      <c r="C19" s="985"/>
      <c r="D19" s="985"/>
      <c r="E19" s="985"/>
      <c r="F19" s="985"/>
      <c r="G19" s="985"/>
      <c r="H19" s="985"/>
      <c r="I19" s="985"/>
      <c r="J19" s="985"/>
    </row>
    <row r="20" spans="1:10" ht="46.9" customHeight="1">
      <c r="A20" s="546" t="s">
        <v>368</v>
      </c>
      <c r="B20" s="985" t="s">
        <v>92</v>
      </c>
      <c r="C20" s="985"/>
      <c r="D20" s="985"/>
      <c r="E20" s="985"/>
      <c r="F20" s="985"/>
      <c r="G20" s="985"/>
      <c r="H20" s="985"/>
      <c r="I20" s="985"/>
      <c r="J20" s="985"/>
    </row>
    <row r="30" spans="1:10" ht="25.5" customHeight="1">
      <c r="A30" s="727"/>
      <c r="B30" s="727"/>
      <c r="C30" s="727"/>
      <c r="D30" s="727"/>
      <c r="E30" s="727"/>
      <c r="F30" s="727"/>
      <c r="G30" s="727"/>
    </row>
    <row r="31" spans="1:10" ht="29.25" customHeight="1">
      <c r="F31" s="795"/>
    </row>
    <row r="46" ht="18" customHeight="1"/>
    <row r="50" spans="1:6" ht="25.5" customHeight="1">
      <c r="A50" s="928">
        <v>6</v>
      </c>
      <c r="B50" s="928"/>
      <c r="C50" s="928"/>
      <c r="D50" s="928"/>
      <c r="E50" s="928"/>
      <c r="F50" s="928"/>
    </row>
    <row r="55" spans="1:6" ht="6.75" customHeight="1"/>
    <row r="56" spans="1:6" ht="25.5" hidden="1" customHeight="1"/>
    <row r="57" spans="1:6" ht="25.5" hidden="1" customHeight="1"/>
    <row r="58" spans="1:6" ht="25.5" hidden="1" customHeight="1"/>
    <row r="59" spans="1:6" ht="15.75" hidden="1" customHeight="1">
      <c r="E59" s="43">
        <v>4</v>
      </c>
    </row>
    <row r="60" spans="1:6" ht="25.5" hidden="1" customHeight="1"/>
    <row r="61" spans="1:6" ht="25.5" hidden="1" customHeight="1"/>
    <row r="62" spans="1:6" ht="25.5" hidden="1" customHeight="1"/>
    <row r="63" spans="1:6" ht="25.5" hidden="1" customHeight="1"/>
    <row r="64" spans="1:6" ht="25.5" hidden="1" customHeight="1"/>
  </sheetData>
  <mergeCells count="26">
    <mergeCell ref="A6:J6"/>
    <mergeCell ref="A7:D7"/>
    <mergeCell ref="E7:J7"/>
    <mergeCell ref="A8:J8"/>
    <mergeCell ref="A15:J15"/>
    <mergeCell ref="A9:D9"/>
    <mergeCell ref="A10:D10"/>
    <mergeCell ref="F9:J9"/>
    <mergeCell ref="F10:J10"/>
    <mergeCell ref="A11:J11"/>
    <mergeCell ref="A4:J4"/>
    <mergeCell ref="A5:J5"/>
    <mergeCell ref="A1:J1"/>
    <mergeCell ref="A2:J2"/>
    <mergeCell ref="A3:J3"/>
    <mergeCell ref="A50:F50"/>
    <mergeCell ref="B19:J19"/>
    <mergeCell ref="B20:J20"/>
    <mergeCell ref="A12:D12"/>
    <mergeCell ref="F12:J12"/>
    <mergeCell ref="A13:D13"/>
    <mergeCell ref="F13:J13"/>
    <mergeCell ref="A14:J14"/>
    <mergeCell ref="A16:J16"/>
    <mergeCell ref="B17:J17"/>
    <mergeCell ref="B18:J18"/>
  </mergeCells>
  <pageMargins left="0.70866141732283505" right="0.70866141732283505" top="0.74803149606299202" bottom="0.74803149606299202" header="0.31496062992126" footer="0.31496062992126"/>
  <pageSetup paperSize="9" scale="91" orientation="portrait" r:id="rId1"/>
  <headerFooter>
    <oddFooter>&amp;L&amp;P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64"/>
  <sheetViews>
    <sheetView rightToLeft="1" view="pageBreakPreview" zoomScale="80" zoomScaleNormal="100" zoomScaleSheetLayoutView="80" zoomScalePageLayoutView="90" workbookViewId="0">
      <selection activeCell="D30" sqref="D30"/>
    </sheetView>
  </sheetViews>
  <sheetFormatPr defaultColWidth="9" defaultRowHeight="24.95" customHeight="1"/>
  <cols>
    <col min="1" max="1" width="11.85546875" style="15" customWidth="1"/>
    <col min="2" max="2" width="6.7109375" style="15" customWidth="1"/>
    <col min="3" max="3" width="1.7109375" style="15" customWidth="1"/>
    <col min="4" max="4" width="9.7109375" style="15" customWidth="1"/>
    <col min="5" max="5" width="0.85546875" style="15" customWidth="1"/>
    <col min="6" max="6" width="9.7109375" style="15" customWidth="1"/>
    <col min="7" max="7" width="0.85546875" style="15" customWidth="1"/>
    <col min="8" max="8" width="9.7109375" style="15" customWidth="1"/>
    <col min="9" max="9" width="0.85546875" style="15" customWidth="1"/>
    <col min="10" max="10" width="9.7109375" style="15" customWidth="1"/>
    <col min="11" max="11" width="0.85546875" style="15" customWidth="1"/>
    <col min="12" max="12" width="9.7109375" style="15" customWidth="1"/>
    <col min="13" max="13" width="1.28515625" style="15" customWidth="1"/>
    <col min="14" max="14" width="16.85546875" style="15" customWidth="1"/>
    <col min="15" max="16384" width="9" style="15"/>
  </cols>
  <sheetData>
    <row r="1" spans="1:14" ht="20.25" customHeight="1">
      <c r="A1" s="959" t="str">
        <f>عنوان!A1</f>
        <v>شرکت پیمانکاری امیرآتشانی و همکاران</v>
      </c>
      <c r="B1" s="959"/>
      <c r="C1" s="959"/>
      <c r="D1" s="959"/>
      <c r="E1" s="959"/>
      <c r="F1" s="959"/>
      <c r="G1" s="959"/>
      <c r="H1" s="959"/>
      <c r="I1" s="959"/>
      <c r="J1" s="959"/>
      <c r="K1" s="959"/>
      <c r="L1" s="959"/>
      <c r="M1" s="959"/>
      <c r="N1" s="959"/>
    </row>
    <row r="2" spans="1:14" ht="20.25" customHeight="1">
      <c r="A2" s="959" t="str">
        <f>عنوان!A6</f>
        <v>يادداشتهاي توضيحي صورت هاي مالي</v>
      </c>
      <c r="B2" s="959"/>
      <c r="C2" s="959"/>
      <c r="D2" s="959"/>
      <c r="E2" s="959"/>
      <c r="F2" s="959"/>
      <c r="G2" s="959"/>
      <c r="H2" s="959"/>
      <c r="I2" s="959"/>
      <c r="J2" s="959"/>
      <c r="K2" s="959"/>
      <c r="L2" s="959"/>
      <c r="M2" s="959"/>
      <c r="N2" s="959"/>
    </row>
    <row r="3" spans="1:14" ht="20.25" customHeight="1">
      <c r="A3" s="959" t="str">
        <f>عنوان!A3</f>
        <v>سال مالي منتهی به 29 اسفند 13X2</v>
      </c>
      <c r="B3" s="959"/>
      <c r="C3" s="959"/>
      <c r="D3" s="959"/>
      <c r="E3" s="959"/>
      <c r="F3" s="959"/>
      <c r="G3" s="959"/>
      <c r="H3" s="959"/>
      <c r="I3" s="959"/>
      <c r="J3" s="959"/>
      <c r="K3" s="959"/>
      <c r="L3" s="959"/>
      <c r="M3" s="959"/>
      <c r="N3" s="959"/>
    </row>
    <row r="4" spans="1:14" ht="31.15" customHeight="1">
      <c r="A4" s="976" t="s">
        <v>1036</v>
      </c>
      <c r="B4" s="976"/>
      <c r="C4" s="976"/>
      <c r="D4" s="976"/>
      <c r="E4" s="976"/>
      <c r="F4" s="976"/>
      <c r="G4" s="976"/>
      <c r="H4" s="976"/>
      <c r="I4" s="976"/>
      <c r="J4" s="976"/>
      <c r="K4" s="976"/>
      <c r="L4" s="976"/>
      <c r="M4" s="976"/>
      <c r="N4" s="976"/>
    </row>
    <row r="5" spans="1:14" ht="23.45" customHeight="1">
      <c r="A5" s="976" t="s">
        <v>369</v>
      </c>
      <c r="B5" s="976"/>
      <c r="C5" s="976"/>
      <c r="D5" s="976"/>
      <c r="E5" s="976"/>
      <c r="F5" s="976"/>
      <c r="G5" s="976"/>
      <c r="H5" s="976"/>
      <c r="I5" s="976"/>
      <c r="J5" s="976"/>
      <c r="K5" s="976"/>
      <c r="L5" s="976"/>
      <c r="M5" s="976"/>
      <c r="N5" s="976"/>
    </row>
    <row r="6" spans="1:14" ht="23.45" customHeight="1">
      <c r="A6" s="976" t="s">
        <v>370</v>
      </c>
      <c r="B6" s="976"/>
      <c r="C6" s="976"/>
      <c r="D6" s="976"/>
      <c r="E6" s="976"/>
      <c r="F6" s="976"/>
      <c r="G6" s="976"/>
      <c r="H6" s="976"/>
      <c r="I6" s="976"/>
      <c r="J6" s="976"/>
      <c r="K6" s="976"/>
      <c r="L6" s="976"/>
      <c r="M6" s="976"/>
      <c r="N6" s="976"/>
    </row>
    <row r="7" spans="1:14" s="27" customFormat="1" ht="57" customHeight="1">
      <c r="A7" s="943" t="s">
        <v>371</v>
      </c>
      <c r="B7" s="943"/>
      <c r="C7" s="943"/>
      <c r="D7" s="943"/>
      <c r="E7" s="943"/>
      <c r="F7" s="943"/>
      <c r="G7" s="943"/>
      <c r="H7" s="943"/>
      <c r="I7" s="943"/>
      <c r="J7" s="943"/>
      <c r="K7" s="943"/>
      <c r="L7" s="943"/>
      <c r="M7" s="943"/>
      <c r="N7" s="943"/>
    </row>
    <row r="8" spans="1:14" s="27" customFormat="1" ht="21" customHeight="1">
      <c r="A8" s="976" t="s">
        <v>372</v>
      </c>
      <c r="B8" s="976"/>
      <c r="C8" s="976"/>
      <c r="D8" s="976"/>
      <c r="E8" s="976"/>
      <c r="F8" s="976"/>
      <c r="G8" s="976"/>
      <c r="H8" s="976"/>
      <c r="I8" s="976"/>
      <c r="J8" s="976"/>
      <c r="K8" s="976"/>
      <c r="L8" s="976"/>
      <c r="M8" s="976"/>
      <c r="N8" s="976"/>
    </row>
    <row r="9" spans="1:14" ht="19.149999999999999" customHeight="1">
      <c r="A9" s="976" t="s">
        <v>373</v>
      </c>
      <c r="B9" s="976"/>
      <c r="C9" s="976"/>
      <c r="D9" s="976"/>
      <c r="E9" s="976"/>
      <c r="F9" s="976"/>
      <c r="G9" s="976"/>
      <c r="H9" s="976"/>
      <c r="I9" s="976"/>
      <c r="J9" s="976"/>
      <c r="K9" s="976"/>
      <c r="L9" s="976"/>
      <c r="M9" s="976"/>
      <c r="N9" s="976"/>
    </row>
    <row r="10" spans="1:14" ht="45" customHeight="1">
      <c r="A10" s="943" t="s">
        <v>374</v>
      </c>
      <c r="B10" s="943"/>
      <c r="C10" s="943"/>
      <c r="D10" s="943"/>
      <c r="E10" s="943"/>
      <c r="F10" s="943"/>
      <c r="G10" s="943"/>
      <c r="H10" s="943"/>
      <c r="I10" s="943"/>
      <c r="J10" s="943"/>
      <c r="K10" s="943"/>
      <c r="L10" s="943"/>
      <c r="M10" s="943"/>
      <c r="N10" s="943"/>
    </row>
    <row r="11" spans="1:14" ht="22.15" customHeight="1">
      <c r="A11" s="943" t="s">
        <v>375</v>
      </c>
      <c r="B11" s="943"/>
      <c r="C11" s="943"/>
      <c r="D11" s="943"/>
      <c r="E11" s="943"/>
      <c r="F11" s="943"/>
      <c r="G11" s="943"/>
      <c r="H11" s="943"/>
      <c r="I11" s="943"/>
      <c r="J11" s="943"/>
      <c r="K11" s="943"/>
      <c r="L11" s="943"/>
      <c r="M11" s="943"/>
      <c r="N11" s="943"/>
    </row>
    <row r="12" spans="1:14" ht="29.25" customHeight="1">
      <c r="A12" s="976" t="s">
        <v>376</v>
      </c>
      <c r="B12" s="976"/>
      <c r="C12" s="976"/>
      <c r="D12" s="976"/>
      <c r="E12" s="976"/>
      <c r="F12" s="976"/>
      <c r="G12" s="976"/>
      <c r="H12" s="976"/>
      <c r="I12" s="976"/>
      <c r="J12" s="976"/>
      <c r="K12" s="976"/>
      <c r="L12" s="976"/>
      <c r="M12" s="976"/>
      <c r="N12" s="976"/>
    </row>
    <row r="13" spans="1:14" ht="123" customHeight="1">
      <c r="A13" s="943" t="s">
        <v>377</v>
      </c>
      <c r="B13" s="943"/>
      <c r="C13" s="943"/>
      <c r="D13" s="943"/>
      <c r="E13" s="943"/>
      <c r="F13" s="943"/>
      <c r="G13" s="943"/>
      <c r="H13" s="943"/>
      <c r="I13" s="943"/>
      <c r="J13" s="943"/>
      <c r="K13" s="943"/>
      <c r="L13" s="943"/>
      <c r="M13" s="943"/>
      <c r="N13" s="943"/>
    </row>
    <row r="14" spans="1:14" ht="30" customHeight="1">
      <c r="A14" s="976" t="s">
        <v>378</v>
      </c>
      <c r="B14" s="976"/>
      <c r="C14" s="976"/>
      <c r="D14" s="976"/>
      <c r="E14" s="976"/>
      <c r="F14" s="976"/>
      <c r="G14" s="976"/>
      <c r="H14" s="976"/>
      <c r="I14" s="976"/>
      <c r="J14" s="976"/>
      <c r="K14" s="976"/>
      <c r="L14" s="976"/>
      <c r="M14" s="976"/>
      <c r="N14" s="976"/>
    </row>
    <row r="15" spans="1:14" ht="92.45" customHeight="1">
      <c r="A15" s="943" t="s">
        <v>379</v>
      </c>
      <c r="B15" s="943"/>
      <c r="C15" s="943"/>
      <c r="D15" s="943"/>
      <c r="E15" s="943"/>
      <c r="F15" s="943"/>
      <c r="G15" s="943"/>
      <c r="H15" s="943"/>
      <c r="I15" s="943"/>
      <c r="J15" s="943"/>
      <c r="K15" s="943"/>
      <c r="L15" s="943"/>
      <c r="M15" s="943"/>
      <c r="N15" s="943"/>
    </row>
    <row r="16" spans="1:14" s="27" customFormat="1" ht="15.95" customHeight="1">
      <c r="B16" s="19"/>
      <c r="C16" s="20"/>
      <c r="D16" s="4"/>
      <c r="E16" s="4"/>
      <c r="F16" s="4"/>
      <c r="G16" s="4"/>
      <c r="H16" s="4"/>
      <c r="I16" s="4"/>
      <c r="J16" s="30"/>
      <c r="K16" s="4"/>
      <c r="L16" s="4"/>
      <c r="M16" s="4"/>
      <c r="N16" s="4"/>
    </row>
    <row r="17" spans="1:14" s="27" customFormat="1" ht="15.95" customHeight="1">
      <c r="D17" s="18"/>
      <c r="E17" s="18"/>
      <c r="F17" s="18"/>
      <c r="G17" s="18"/>
      <c r="H17" s="18"/>
      <c r="I17" s="18"/>
      <c r="J17" s="18"/>
      <c r="K17" s="18"/>
      <c r="L17" s="18"/>
      <c r="M17" s="18"/>
      <c r="N17" s="18"/>
    </row>
    <row r="18" spans="1:14" ht="15.95" customHeight="1">
      <c r="A18" s="728"/>
      <c r="B18" s="728"/>
      <c r="C18" s="728"/>
      <c r="D18" s="63"/>
      <c r="E18" s="63"/>
      <c r="F18" s="63"/>
      <c r="G18" s="63"/>
      <c r="H18" s="18"/>
      <c r="I18" s="18"/>
      <c r="J18" s="18"/>
      <c r="K18" s="18"/>
      <c r="L18" s="18"/>
      <c r="M18" s="18"/>
      <c r="N18" s="18"/>
    </row>
    <row r="19" spans="1:14" ht="15.95" customHeight="1">
      <c r="B19" s="105"/>
      <c r="C19" s="105"/>
      <c r="D19" s="18"/>
      <c r="E19" s="4"/>
      <c r="F19" s="4"/>
      <c r="G19" s="4"/>
      <c r="H19" s="18"/>
      <c r="I19" s="4"/>
      <c r="J19" s="4"/>
      <c r="K19" s="4"/>
      <c r="L19" s="18"/>
      <c r="M19" s="4"/>
      <c r="N19" s="18"/>
    </row>
    <row r="20" spans="1:14" ht="15.95" customHeight="1">
      <c r="B20" s="105"/>
      <c r="C20" s="105"/>
      <c r="D20" s="18"/>
      <c r="E20" s="4"/>
      <c r="F20" s="4"/>
      <c r="G20" s="4"/>
      <c r="H20" s="4"/>
      <c r="I20" s="4"/>
      <c r="J20" s="4"/>
      <c r="K20" s="4"/>
      <c r="L20" s="4"/>
      <c r="M20" s="4"/>
      <c r="N20" s="18"/>
    </row>
    <row r="21" spans="1:14" ht="15.95" customHeight="1">
      <c r="D21" s="61"/>
      <c r="E21" s="61"/>
      <c r="F21" s="61"/>
      <c r="G21" s="61"/>
      <c r="H21" s="61"/>
      <c r="I21" s="61"/>
      <c r="J21" s="61"/>
      <c r="K21" s="61"/>
      <c r="L21" s="61"/>
      <c r="M21" s="61"/>
      <c r="N21" s="61"/>
    </row>
    <row r="22" spans="1:14" ht="15.95" customHeight="1"/>
    <row r="23" spans="1:14" ht="15.95" customHeight="1">
      <c r="A23" s="104"/>
    </row>
    <row r="24" spans="1:14" ht="15.95" customHeight="1">
      <c r="F24" s="997"/>
      <c r="G24" s="997"/>
      <c r="H24" s="997"/>
      <c r="I24" s="997"/>
      <c r="J24" s="997"/>
      <c r="L24" s="28"/>
    </row>
    <row r="25" spans="1:14" ht="30" customHeight="1">
      <c r="F25" s="28"/>
      <c r="G25" s="28"/>
      <c r="H25" s="35"/>
      <c r="I25" s="28"/>
      <c r="J25" s="28"/>
      <c r="K25" s="28"/>
      <c r="L25" s="28"/>
    </row>
    <row r="26" spans="1:14" ht="15.95" customHeight="1">
      <c r="F26" s="28"/>
      <c r="G26" s="28"/>
      <c r="H26" s="28"/>
      <c r="I26" s="28"/>
      <c r="J26" s="28"/>
      <c r="K26" s="28"/>
      <c r="L26" s="28"/>
    </row>
    <row r="27" spans="1:14" ht="15.95" customHeight="1"/>
    <row r="28" spans="1:14" ht="15.95" customHeight="1"/>
    <row r="29" spans="1:14" ht="15.95" customHeight="1"/>
    <row r="30" spans="1:14" ht="15.95" customHeight="1">
      <c r="A30" s="736"/>
      <c r="B30" s="736"/>
      <c r="C30" s="736"/>
      <c r="D30" s="736"/>
      <c r="E30" s="736"/>
      <c r="F30" s="736"/>
      <c r="G30" s="736"/>
    </row>
    <row r="31" spans="1:14" ht="29.25" customHeight="1">
      <c r="F31" s="794"/>
      <c r="G31" s="18"/>
      <c r="H31" s="18"/>
      <c r="I31" s="18"/>
      <c r="J31" s="18"/>
      <c r="K31" s="18"/>
      <c r="L31" s="18"/>
    </row>
    <row r="32" spans="1:14" ht="15.95" customHeight="1"/>
    <row r="33" spans="6:12" ht="15.95" customHeight="1"/>
    <row r="34" spans="6:12" ht="15.95" customHeight="1"/>
    <row r="35" spans="6:12" ht="15.95" customHeight="1">
      <c r="F35" s="18"/>
      <c r="G35" s="18"/>
      <c r="H35" s="18"/>
      <c r="I35" s="18"/>
      <c r="J35" s="18"/>
      <c r="K35" s="18"/>
      <c r="L35" s="18"/>
    </row>
    <row r="36" spans="6:12" ht="15.95" customHeight="1">
      <c r="F36" s="18"/>
      <c r="G36" s="18"/>
      <c r="H36" s="18"/>
      <c r="I36" s="18"/>
      <c r="J36" s="18"/>
      <c r="K36" s="18"/>
      <c r="L36" s="18"/>
    </row>
    <row r="37" spans="6:12" ht="15.95" customHeight="1"/>
    <row r="38" spans="6:12" ht="15.95" customHeight="1"/>
    <row r="39" spans="6:12" ht="15.95" customHeight="1"/>
    <row r="40" spans="6:12" ht="15.95" customHeight="1"/>
    <row r="41" spans="6:12" ht="15.95" customHeight="1"/>
    <row r="42" spans="6:12" ht="15.95" customHeight="1">
      <c r="F42" s="18"/>
      <c r="G42" s="18"/>
      <c r="H42" s="18"/>
      <c r="I42" s="18"/>
      <c r="J42" s="18"/>
      <c r="K42" s="18"/>
      <c r="L42" s="18"/>
    </row>
    <row r="43" spans="6:12" ht="15.95" customHeight="1">
      <c r="F43" s="18"/>
      <c r="H43" s="18"/>
      <c r="J43" s="18"/>
      <c r="L43" s="18"/>
    </row>
    <row r="46" spans="6:12" ht="18" customHeight="1"/>
    <row r="50" spans="1:6" ht="24.95" customHeight="1">
      <c r="A50" s="928">
        <v>6</v>
      </c>
      <c r="B50" s="928"/>
      <c r="C50" s="928"/>
      <c r="D50" s="928"/>
      <c r="E50" s="928"/>
      <c r="F50" s="928"/>
    </row>
    <row r="55" spans="1:6" ht="6.75" customHeight="1"/>
    <row r="56" spans="1:6" ht="24.95" hidden="1" customHeight="1"/>
    <row r="57" spans="1:6" ht="24.95" hidden="1" customHeight="1"/>
    <row r="58" spans="1:6" ht="24.95" hidden="1" customHeight="1"/>
    <row r="59" spans="1:6" ht="15.75" hidden="1" customHeight="1">
      <c r="E59" s="15">
        <v>4</v>
      </c>
    </row>
    <row r="60" spans="1:6" ht="24.95" hidden="1" customHeight="1"/>
    <row r="61" spans="1:6" ht="24.95" hidden="1" customHeight="1"/>
    <row r="62" spans="1:6" ht="24.95" hidden="1" customHeight="1"/>
    <row r="63" spans="1:6" ht="24.95" hidden="1" customHeight="1"/>
    <row r="64" spans="1:6" ht="24.95" hidden="1" customHeight="1"/>
  </sheetData>
  <mergeCells count="17">
    <mergeCell ref="A13:N13"/>
    <mergeCell ref="A50:F50"/>
    <mergeCell ref="A14:N14"/>
    <mergeCell ref="A15:N15"/>
    <mergeCell ref="F24:J24"/>
    <mergeCell ref="A1:N1"/>
    <mergeCell ref="A2:N2"/>
    <mergeCell ref="A3:N3"/>
    <mergeCell ref="A4:N4"/>
    <mergeCell ref="A5:N5"/>
    <mergeCell ref="A11:N11"/>
    <mergeCell ref="A12:N12"/>
    <mergeCell ref="A6:N6"/>
    <mergeCell ref="A7:N7"/>
    <mergeCell ref="A8:N8"/>
    <mergeCell ref="A9:N9"/>
    <mergeCell ref="A10:N10"/>
  </mergeCells>
  <pageMargins left="0.70866141732283505" right="0.70866141732283505" top="0.74803149606299202" bottom="0.74803149606299202" header="0.31496062992126" footer="0.31496062992126"/>
  <pageSetup paperSize="9" scale="96" orientation="portrait" r:id="rId1"/>
  <headerFooter>
    <oddFooter>&amp;L&amp;P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T65"/>
  <sheetViews>
    <sheetView rightToLeft="1" view="pageBreakPreview" topLeftCell="A28" zoomScaleNormal="100" zoomScaleSheetLayoutView="100" workbookViewId="0">
      <selection activeCell="B31" sqref="B31"/>
    </sheetView>
  </sheetViews>
  <sheetFormatPr defaultColWidth="9" defaultRowHeight="18.75"/>
  <cols>
    <col min="1" max="1" width="23" style="24" customWidth="1"/>
    <col min="2" max="2" width="15.7109375" style="24" customWidth="1"/>
    <col min="3" max="3" width="1.7109375" style="24" customWidth="1"/>
    <col min="4" max="4" width="15.7109375" style="24" customWidth="1"/>
    <col min="5" max="5" width="1.7109375" style="24" customWidth="1"/>
    <col min="6" max="6" width="13.140625" style="24" customWidth="1"/>
    <col min="7" max="7" width="1" style="24" customWidth="1"/>
    <col min="8" max="8" width="14.42578125" style="24" customWidth="1"/>
    <col min="9" max="9" width="2.28515625" style="24" customWidth="1"/>
    <col min="10" max="10" width="15.85546875" style="24" customWidth="1"/>
    <col min="11" max="11" width="1.85546875" style="24" customWidth="1"/>
    <col min="12" max="12" width="15.85546875" style="24" customWidth="1"/>
    <col min="13" max="13" width="1.28515625" style="24" customWidth="1"/>
    <col min="14" max="14" width="13.42578125" style="24" customWidth="1"/>
    <col min="15" max="15" width="3.140625" style="24" customWidth="1"/>
    <col min="16" max="16" width="13.42578125" style="24" customWidth="1"/>
    <col min="17" max="17" width="1.42578125" style="24" customWidth="1"/>
    <col min="18" max="18" width="10" style="24" customWidth="1"/>
    <col min="19" max="19" width="1.42578125" style="24" customWidth="1"/>
    <col min="20" max="20" width="14.28515625" style="24" customWidth="1"/>
    <col min="21" max="21" width="4.28515625" style="24" customWidth="1"/>
    <col min="22" max="16384" width="9" style="24"/>
  </cols>
  <sheetData>
    <row r="1" spans="1:20" ht="20.25" customHeight="1">
      <c r="A1" s="959" t="str">
        <f>عنوان!A1</f>
        <v>شرکت پیمانکاری امیرآتشانی و همکاران</v>
      </c>
      <c r="B1" s="959"/>
      <c r="C1" s="959"/>
      <c r="D1" s="959"/>
      <c r="E1" s="959"/>
      <c r="F1" s="959"/>
      <c r="G1" s="959"/>
      <c r="H1" s="959"/>
      <c r="I1" s="959"/>
      <c r="J1" s="959"/>
      <c r="K1" s="959"/>
      <c r="L1" s="959"/>
      <c r="M1" s="959"/>
      <c r="N1" s="959"/>
      <c r="O1" s="959"/>
      <c r="P1" s="959"/>
      <c r="Q1" s="959"/>
      <c r="R1" s="959"/>
      <c r="S1" s="959"/>
      <c r="T1" s="959"/>
    </row>
    <row r="2" spans="1:20" ht="20.25" customHeight="1">
      <c r="A2" s="959" t="str">
        <f>عنوان!A6</f>
        <v>يادداشتهاي توضيحي صورت هاي مالي</v>
      </c>
      <c r="B2" s="959"/>
      <c r="C2" s="959"/>
      <c r="D2" s="959"/>
      <c r="E2" s="959"/>
      <c r="F2" s="959"/>
      <c r="G2" s="959"/>
      <c r="H2" s="959"/>
      <c r="I2" s="959"/>
      <c r="J2" s="959"/>
      <c r="K2" s="959"/>
      <c r="L2" s="959"/>
      <c r="M2" s="959"/>
      <c r="N2" s="959"/>
      <c r="O2" s="959"/>
      <c r="P2" s="959"/>
      <c r="Q2" s="959"/>
      <c r="R2" s="959"/>
      <c r="S2" s="959"/>
      <c r="T2" s="959"/>
    </row>
    <row r="3" spans="1:20" ht="20.25" customHeight="1">
      <c r="A3" s="959" t="str">
        <f>عنوان!A3</f>
        <v>سال مالي منتهی به 29 اسفند 13X2</v>
      </c>
      <c r="B3" s="959"/>
      <c r="C3" s="959"/>
      <c r="D3" s="959"/>
      <c r="E3" s="959"/>
      <c r="F3" s="959"/>
      <c r="G3" s="959"/>
      <c r="H3" s="959"/>
      <c r="I3" s="959"/>
      <c r="J3" s="959"/>
      <c r="K3" s="959"/>
      <c r="L3" s="959"/>
      <c r="M3" s="959"/>
      <c r="N3" s="959"/>
      <c r="O3" s="959"/>
      <c r="P3" s="959"/>
      <c r="Q3" s="959"/>
      <c r="R3" s="959"/>
      <c r="S3" s="959"/>
      <c r="T3" s="959"/>
    </row>
    <row r="4" spans="1:20" ht="13.15" customHeight="1">
      <c r="A4" s="412"/>
      <c r="B4" s="412"/>
      <c r="C4" s="412"/>
      <c r="D4" s="412"/>
      <c r="E4" s="412"/>
      <c r="F4" s="412"/>
      <c r="G4" s="412"/>
      <c r="H4" s="412"/>
      <c r="I4" s="412"/>
    </row>
    <row r="5" spans="1:20" ht="21" customHeight="1">
      <c r="A5" s="976" t="s">
        <v>380</v>
      </c>
      <c r="B5" s="976"/>
      <c r="C5" s="976"/>
      <c r="D5" s="976"/>
      <c r="E5" s="976"/>
      <c r="F5" s="976"/>
      <c r="G5" s="976"/>
      <c r="H5" s="976"/>
      <c r="I5" s="976"/>
      <c r="J5" s="976"/>
      <c r="K5" s="976"/>
      <c r="L5" s="976"/>
      <c r="M5" s="976"/>
      <c r="N5" s="976"/>
      <c r="O5" s="976"/>
      <c r="P5" s="976"/>
      <c r="Q5" s="976"/>
      <c r="R5" s="976"/>
      <c r="S5" s="976"/>
      <c r="T5" s="976"/>
    </row>
    <row r="6" spans="1:20">
      <c r="A6" s="4"/>
      <c r="B6" s="62"/>
      <c r="C6" s="62"/>
      <c r="D6" s="62"/>
      <c r="E6" s="62"/>
      <c r="F6" s="62"/>
      <c r="G6" s="4"/>
      <c r="H6" s="133"/>
      <c r="I6" s="62"/>
      <c r="N6" s="1002" t="s">
        <v>390</v>
      </c>
      <c r="O6" s="1002"/>
      <c r="P6" s="1002"/>
    </row>
    <row r="7" spans="1:20" ht="15.6" customHeight="1">
      <c r="A7" s="4"/>
      <c r="B7" s="63"/>
      <c r="C7" s="4"/>
      <c r="D7" s="21"/>
      <c r="E7" s="4"/>
      <c r="F7" s="1000" t="s">
        <v>388</v>
      </c>
      <c r="G7" s="1000"/>
      <c r="H7" s="1000"/>
      <c r="I7" s="1000"/>
      <c r="J7" s="1000"/>
      <c r="K7" s="1000"/>
      <c r="L7" s="1000"/>
      <c r="M7" s="1000"/>
      <c r="N7" s="1000"/>
      <c r="P7" s="962" t="s">
        <v>389</v>
      </c>
      <c r="Q7" s="962"/>
      <c r="R7" s="962"/>
      <c r="S7" s="962"/>
      <c r="T7" s="962"/>
    </row>
    <row r="8" spans="1:20">
      <c r="A8" s="4"/>
      <c r="B8" s="575" t="s">
        <v>384</v>
      </c>
      <c r="C8" s="4"/>
      <c r="D8" s="575" t="s">
        <v>384</v>
      </c>
      <c r="E8" s="4"/>
      <c r="F8" s="135"/>
      <c r="G8" s="137"/>
      <c r="H8" s="135"/>
      <c r="I8" s="137"/>
      <c r="J8" s="136"/>
      <c r="K8" s="136"/>
      <c r="L8" s="136"/>
      <c r="M8" s="136"/>
      <c r="N8" s="136"/>
      <c r="P8" s="136"/>
      <c r="Q8" s="136"/>
      <c r="R8" s="136"/>
      <c r="S8" s="136"/>
      <c r="T8" s="136"/>
    </row>
    <row r="9" spans="1:20">
      <c r="A9" s="4"/>
      <c r="B9" s="63" t="s">
        <v>381</v>
      </c>
      <c r="C9" s="4"/>
      <c r="D9" s="63" t="s">
        <v>382</v>
      </c>
      <c r="E9" s="4"/>
      <c r="F9" s="836" t="s">
        <v>383</v>
      </c>
      <c r="G9" s="63"/>
      <c r="H9" s="836" t="s">
        <v>385</v>
      </c>
      <c r="I9" s="63"/>
      <c r="J9" s="836" t="s">
        <v>386</v>
      </c>
      <c r="K9" s="836"/>
      <c r="L9" s="836" t="s">
        <v>34</v>
      </c>
      <c r="M9" s="831"/>
      <c r="N9" s="836" t="s">
        <v>387</v>
      </c>
      <c r="O9" s="831"/>
      <c r="P9" s="836" t="s">
        <v>383</v>
      </c>
      <c r="Q9" s="831"/>
      <c r="R9" s="836" t="s">
        <v>34</v>
      </c>
      <c r="S9" s="831"/>
      <c r="T9" s="836" t="s">
        <v>387</v>
      </c>
    </row>
    <row r="10" spans="1:20">
      <c r="A10" s="612" t="s">
        <v>391</v>
      </c>
      <c r="B10" s="135"/>
      <c r="C10" s="63"/>
      <c r="D10" s="135"/>
      <c r="E10" s="63"/>
      <c r="F10" s="135"/>
      <c r="G10" s="63"/>
      <c r="H10" s="135" t="s">
        <v>982</v>
      </c>
      <c r="I10" s="4"/>
      <c r="J10" s="114" t="s">
        <v>982</v>
      </c>
      <c r="L10" s="114" t="s">
        <v>982</v>
      </c>
      <c r="N10" s="114"/>
      <c r="P10" s="136"/>
      <c r="R10" s="114" t="s">
        <v>982</v>
      </c>
      <c r="T10" s="136"/>
    </row>
    <row r="11" spans="1:20">
      <c r="A11" s="612" t="s">
        <v>391</v>
      </c>
      <c r="B11" s="63"/>
      <c r="C11" s="63"/>
      <c r="D11" s="63"/>
      <c r="E11" s="63"/>
      <c r="F11" s="63"/>
      <c r="G11" s="63"/>
      <c r="H11" s="63" t="s">
        <v>982</v>
      </c>
      <c r="I11" s="4"/>
      <c r="J11" s="636" t="s">
        <v>982</v>
      </c>
      <c r="L11" s="636" t="s">
        <v>982</v>
      </c>
      <c r="N11" s="636"/>
      <c r="R11" s="636" t="s">
        <v>982</v>
      </c>
    </row>
    <row r="12" spans="1:20">
      <c r="A12" s="612" t="s">
        <v>391</v>
      </c>
      <c r="B12" s="63"/>
      <c r="C12" s="63"/>
      <c r="D12" s="65"/>
      <c r="E12" s="63"/>
      <c r="F12" s="63"/>
      <c r="G12" s="63"/>
      <c r="H12" s="63" t="s">
        <v>982</v>
      </c>
      <c r="I12" s="4"/>
      <c r="J12" s="636" t="s">
        <v>982</v>
      </c>
      <c r="L12" s="636" t="s">
        <v>982</v>
      </c>
      <c r="N12" s="636" t="s">
        <v>982</v>
      </c>
      <c r="R12" s="636" t="s">
        <v>982</v>
      </c>
      <c r="T12" s="636" t="s">
        <v>982</v>
      </c>
    </row>
    <row r="13" spans="1:20">
      <c r="A13" s="612" t="s">
        <v>392</v>
      </c>
      <c r="B13" s="63"/>
      <c r="C13" s="63"/>
      <c r="D13" s="65"/>
      <c r="E13" s="63"/>
      <c r="F13" s="63"/>
      <c r="G13" s="63"/>
      <c r="H13" s="63" t="s">
        <v>982</v>
      </c>
      <c r="I13" s="4"/>
      <c r="J13" s="636" t="s">
        <v>982</v>
      </c>
      <c r="L13" s="636" t="s">
        <v>982</v>
      </c>
      <c r="N13" s="636"/>
      <c r="R13" s="636" t="s">
        <v>982</v>
      </c>
    </row>
    <row r="14" spans="1:20" ht="19.5" thickBot="1">
      <c r="A14" s="64"/>
      <c r="B14" s="138">
        <f>SUM(B10:B13)</f>
        <v>0</v>
      </c>
      <c r="C14" s="63">
        <f t="shared" ref="C14:S14" si="0">SUM(C10:C13)</f>
        <v>0</v>
      </c>
      <c r="D14" s="138">
        <f t="shared" si="0"/>
        <v>0</v>
      </c>
      <c r="E14" s="63">
        <f t="shared" si="0"/>
        <v>0</v>
      </c>
      <c r="F14" s="138">
        <f t="shared" si="0"/>
        <v>0</v>
      </c>
      <c r="G14" s="63">
        <f t="shared" si="0"/>
        <v>0</v>
      </c>
      <c r="H14" s="138">
        <f>SUM(H10:H13)</f>
        <v>0</v>
      </c>
      <c r="I14" s="63"/>
      <c r="J14" s="138">
        <f>SUM(J10:J13)</f>
        <v>0</v>
      </c>
      <c r="K14" s="63"/>
      <c r="L14" s="138">
        <f>SUM(L10:L13)</f>
        <v>0</v>
      </c>
      <c r="M14" s="63">
        <f t="shared" si="0"/>
        <v>0</v>
      </c>
      <c r="N14" s="138">
        <f>SUM(N10:N13)</f>
        <v>0</v>
      </c>
      <c r="O14" s="63"/>
      <c r="P14" s="138">
        <f t="shared" si="0"/>
        <v>0</v>
      </c>
      <c r="Q14" s="63">
        <f t="shared" si="0"/>
        <v>0</v>
      </c>
      <c r="R14" s="138">
        <f>SUM(R10:R13)</f>
        <v>0</v>
      </c>
      <c r="S14" s="63">
        <f t="shared" si="0"/>
        <v>0</v>
      </c>
      <c r="T14" s="138">
        <f>SUM(T10:T13)</f>
        <v>0</v>
      </c>
    </row>
    <row r="15" spans="1:20" ht="21">
      <c r="A15" s="66"/>
      <c r="B15" s="63"/>
      <c r="C15" s="63"/>
      <c r="D15" s="65"/>
      <c r="E15" s="63"/>
      <c r="F15" s="63"/>
      <c r="G15" s="63"/>
      <c r="H15" s="63"/>
      <c r="I15" s="4"/>
      <c r="J15" s="22"/>
      <c r="K15" s="22"/>
      <c r="L15" s="22"/>
    </row>
    <row r="16" spans="1:20" ht="20.25">
      <c r="A16" s="940" t="s">
        <v>393</v>
      </c>
      <c r="B16" s="940"/>
      <c r="C16" s="940"/>
      <c r="D16" s="940"/>
      <c r="E16" s="940"/>
      <c r="F16" s="940"/>
      <c r="G16" s="940"/>
      <c r="H16" s="940"/>
      <c r="I16" s="940"/>
      <c r="J16" s="940"/>
      <c r="K16" s="940"/>
      <c r="L16" s="940"/>
      <c r="M16" s="940"/>
      <c r="N16" s="940"/>
    </row>
    <row r="17" spans="1:18">
      <c r="A17" s="67"/>
    </row>
    <row r="18" spans="1:18" ht="15.6" customHeight="1">
      <c r="A18" s="730"/>
      <c r="B18" s="35"/>
      <c r="C18" s="35"/>
      <c r="D18" s="35"/>
      <c r="E18" s="35"/>
      <c r="F18" s="968" t="s">
        <v>395</v>
      </c>
      <c r="G18" s="968"/>
      <c r="H18" s="962"/>
      <c r="J18" s="962" t="s">
        <v>396</v>
      </c>
      <c r="K18" s="962"/>
      <c r="L18" s="962"/>
    </row>
    <row r="19" spans="1:18">
      <c r="A19" s="33"/>
      <c r="B19" s="33"/>
      <c r="C19" s="33"/>
      <c r="D19" s="33"/>
      <c r="E19" s="33"/>
      <c r="F19" s="554" t="s">
        <v>42</v>
      </c>
      <c r="G19" s="140"/>
      <c r="H19" s="554" t="s">
        <v>981</v>
      </c>
      <c r="I19" s="634"/>
      <c r="J19" s="554" t="s">
        <v>42</v>
      </c>
      <c r="K19" s="114"/>
      <c r="L19" s="554" t="s">
        <v>981</v>
      </c>
    </row>
    <row r="20" spans="1:18">
      <c r="A20" s="33"/>
      <c r="E20" s="33"/>
      <c r="F20" s="582" t="s">
        <v>394</v>
      </c>
      <c r="G20" s="35"/>
      <c r="H20" s="140"/>
      <c r="I20" s="401"/>
      <c r="J20" s="582" t="s">
        <v>394</v>
      </c>
      <c r="L20" s="136"/>
    </row>
    <row r="21" spans="1:18">
      <c r="A21" s="39"/>
      <c r="B21" s="1001" t="s">
        <v>40</v>
      </c>
      <c r="C21" s="1001"/>
      <c r="D21" s="1001"/>
      <c r="E21" s="39"/>
      <c r="F21" s="841" t="s">
        <v>43</v>
      </c>
      <c r="G21" s="837"/>
      <c r="H21" s="837" t="s">
        <v>305</v>
      </c>
      <c r="I21" s="831"/>
      <c r="J21" s="831" t="s">
        <v>538</v>
      </c>
      <c r="K21" s="831"/>
      <c r="L21" s="831" t="s">
        <v>308</v>
      </c>
    </row>
    <row r="22" spans="1:18">
      <c r="A22" s="39"/>
      <c r="B22" s="1001" t="s">
        <v>94</v>
      </c>
      <c r="C22" s="1001"/>
      <c r="D22" s="1001"/>
      <c r="E22" s="39"/>
      <c r="F22" s="841" t="s">
        <v>538</v>
      </c>
      <c r="G22" s="837"/>
      <c r="H22" s="837" t="s">
        <v>1037</v>
      </c>
      <c r="I22" s="831"/>
      <c r="J22" s="831" t="s">
        <v>307</v>
      </c>
      <c r="K22" s="831"/>
      <c r="L22" s="831" t="s">
        <v>538</v>
      </c>
    </row>
    <row r="23" spans="1:18" ht="19.5" thickBot="1">
      <c r="A23" s="998"/>
      <c r="B23" s="998"/>
      <c r="C23" s="39"/>
      <c r="D23" s="63"/>
      <c r="E23" s="39"/>
      <c r="F23" s="884"/>
      <c r="G23" s="39"/>
      <c r="H23" s="39"/>
      <c r="J23" s="885"/>
    </row>
    <row r="24" spans="1:18" ht="19.5" thickTop="1">
      <c r="A24" s="999"/>
      <c r="B24" s="999"/>
      <c r="C24" s="39"/>
      <c r="D24" s="63"/>
      <c r="E24" s="39"/>
      <c r="F24" s="63"/>
      <c r="G24" s="39"/>
      <c r="H24" s="39"/>
    </row>
    <row r="25" spans="1:18" ht="22.5">
      <c r="A25" s="940" t="s">
        <v>973</v>
      </c>
      <c r="B25" s="940"/>
      <c r="C25" s="940"/>
      <c r="D25" s="940"/>
      <c r="E25" s="940"/>
      <c r="F25" s="940"/>
      <c r="G25" s="940"/>
      <c r="H25" s="940"/>
      <c r="I25" s="940"/>
      <c r="J25" s="940"/>
      <c r="K25" s="940"/>
      <c r="L25" s="940"/>
      <c r="M25" s="940"/>
      <c r="N25" s="940"/>
      <c r="O25" s="940"/>
      <c r="P25" s="940"/>
      <c r="Q25" s="940"/>
      <c r="R25" s="940"/>
    </row>
    <row r="26" spans="1:18" ht="15.6" customHeight="1">
      <c r="A26" s="68"/>
      <c r="B26" s="68"/>
      <c r="C26" s="39"/>
      <c r="D26" s="414"/>
      <c r="F26" s="414"/>
      <c r="G26" s="39"/>
      <c r="H26" s="39"/>
      <c r="L26" s="1003" t="s">
        <v>406</v>
      </c>
      <c r="M26" s="1004"/>
      <c r="N26" s="1004"/>
    </row>
    <row r="27" spans="1:18" ht="19.899999999999999" customHeight="1">
      <c r="A27" s="68"/>
      <c r="B27" s="68"/>
      <c r="C27" s="39"/>
      <c r="D27" s="63"/>
      <c r="E27" s="39"/>
      <c r="F27" s="63"/>
      <c r="G27" s="39"/>
      <c r="H27" s="39"/>
      <c r="P27" s="962" t="s">
        <v>405</v>
      </c>
      <c r="Q27" s="962"/>
      <c r="R27" s="962"/>
    </row>
    <row r="28" spans="1:18">
      <c r="A28" s="68"/>
      <c r="B28" s="525" t="s">
        <v>398</v>
      </c>
      <c r="C28" s="401"/>
      <c r="D28" s="525" t="s">
        <v>399</v>
      </c>
      <c r="E28" s="401"/>
      <c r="F28" s="525" t="s">
        <v>400</v>
      </c>
      <c r="G28" s="401"/>
      <c r="H28" s="525" t="s">
        <v>401</v>
      </c>
      <c r="I28" s="401"/>
      <c r="J28" s="525" t="s">
        <v>402</v>
      </c>
      <c r="K28" s="401"/>
      <c r="L28" s="525" t="s">
        <v>403</v>
      </c>
      <c r="M28" s="401"/>
      <c r="N28" s="525" t="s">
        <v>404</v>
      </c>
      <c r="O28" s="401"/>
      <c r="P28" s="554" t="s">
        <v>395</v>
      </c>
      <c r="Q28" s="114"/>
      <c r="R28" s="554" t="s">
        <v>396</v>
      </c>
    </row>
    <row r="29" spans="1:18">
      <c r="A29" s="529" t="s">
        <v>391</v>
      </c>
      <c r="B29" s="142"/>
      <c r="D29" s="143"/>
      <c r="F29" s="143"/>
      <c r="H29" s="136"/>
      <c r="J29" s="136"/>
      <c r="L29" s="136"/>
      <c r="N29" s="136"/>
      <c r="P29" s="136"/>
      <c r="R29" s="136"/>
    </row>
    <row r="30" spans="1:18">
      <c r="A30" s="529" t="s">
        <v>391</v>
      </c>
      <c r="D30" s="414"/>
      <c r="F30" s="414"/>
    </row>
    <row r="31" spans="1:18">
      <c r="A31" s="840" t="s">
        <v>1038</v>
      </c>
      <c r="B31" s="725"/>
      <c r="C31" s="725"/>
      <c r="D31" s="737"/>
      <c r="E31" s="725"/>
      <c r="F31" s="134"/>
      <c r="G31" s="725"/>
    </row>
    <row r="32" spans="1:18" ht="29.25" customHeight="1">
      <c r="D32" s="414"/>
      <c r="F32" s="792"/>
    </row>
    <row r="33" spans="1:18">
      <c r="A33" s="413"/>
      <c r="B33" s="70"/>
      <c r="C33" s="70"/>
      <c r="D33" s="70"/>
      <c r="E33" s="70"/>
      <c r="F33" s="70"/>
      <c r="G33" s="70"/>
      <c r="H33" s="70"/>
      <c r="I33" s="614"/>
      <c r="J33" s="614"/>
      <c r="K33" s="614"/>
      <c r="L33" s="614"/>
    </row>
    <row r="34" spans="1:18" ht="20.25">
      <c r="A34" s="940" t="s">
        <v>407</v>
      </c>
      <c r="B34" s="940"/>
      <c r="C34" s="940"/>
      <c r="D34" s="940"/>
      <c r="E34" s="940"/>
      <c r="F34" s="940"/>
      <c r="G34" s="940"/>
      <c r="H34" s="940"/>
      <c r="I34" s="940"/>
      <c r="J34" s="940"/>
      <c r="K34" s="940"/>
      <c r="L34" s="940"/>
      <c r="M34" s="940"/>
      <c r="N34" s="940"/>
      <c r="O34" s="940"/>
      <c r="P34" s="940"/>
      <c r="Q34" s="940"/>
      <c r="R34" s="940"/>
    </row>
    <row r="35" spans="1:18" ht="15.6" customHeight="1">
      <c r="L35" s="1002" t="s">
        <v>390</v>
      </c>
      <c r="M35" s="1002"/>
      <c r="N35" s="1002"/>
    </row>
    <row r="36" spans="1:18" ht="15.6" customHeight="1">
      <c r="B36" s="933" t="s">
        <v>395</v>
      </c>
      <c r="C36" s="933"/>
      <c r="D36" s="933"/>
      <c r="E36" s="933"/>
      <c r="F36" s="933"/>
      <c r="G36" s="933"/>
      <c r="H36" s="933"/>
      <c r="J36" s="1005" t="s">
        <v>396</v>
      </c>
      <c r="K36" s="1005"/>
      <c r="L36" s="1005"/>
      <c r="M36" s="1005"/>
      <c r="N36" s="1005"/>
      <c r="O36" s="1005"/>
      <c r="P36" s="1005"/>
    </row>
    <row r="37" spans="1:18">
      <c r="B37" s="554" t="s">
        <v>409</v>
      </c>
      <c r="C37" s="114"/>
      <c r="D37" s="554" t="s">
        <v>410</v>
      </c>
      <c r="E37" s="114"/>
      <c r="F37" s="554" t="s">
        <v>411</v>
      </c>
      <c r="G37" s="114"/>
      <c r="H37" s="554" t="s">
        <v>38</v>
      </c>
      <c r="I37" s="401"/>
      <c r="J37" s="554" t="s">
        <v>409</v>
      </c>
      <c r="K37" s="114"/>
      <c r="L37" s="554" t="s">
        <v>410</v>
      </c>
      <c r="M37" s="114"/>
      <c r="N37" s="615" t="s">
        <v>411</v>
      </c>
      <c r="O37" s="114"/>
      <c r="P37" s="554" t="s">
        <v>38</v>
      </c>
    </row>
    <row r="38" spans="1:18">
      <c r="A38" s="529" t="s">
        <v>412</v>
      </c>
      <c r="B38" s="136"/>
      <c r="D38" s="136"/>
      <c r="F38" s="136"/>
      <c r="H38" s="136"/>
      <c r="J38" s="136"/>
      <c r="L38" s="136"/>
      <c r="N38" s="136"/>
      <c r="P38" s="136"/>
    </row>
    <row r="39" spans="1:18">
      <c r="A39" s="529" t="s">
        <v>413</v>
      </c>
    </row>
    <row r="40" spans="1:18">
      <c r="A40" s="529" t="s">
        <v>190</v>
      </c>
      <c r="B40" s="636" t="s">
        <v>982</v>
      </c>
      <c r="C40" s="636"/>
      <c r="D40" s="636" t="s">
        <v>982</v>
      </c>
      <c r="E40" s="636"/>
      <c r="F40" s="636" t="s">
        <v>982</v>
      </c>
      <c r="G40" s="636"/>
      <c r="H40" s="636" t="s">
        <v>982</v>
      </c>
      <c r="I40" s="636"/>
      <c r="J40" s="636" t="s">
        <v>982</v>
      </c>
      <c r="K40" s="636"/>
      <c r="L40" s="636" t="s">
        <v>982</v>
      </c>
      <c r="M40" s="636"/>
      <c r="N40" s="636" t="s">
        <v>982</v>
      </c>
      <c r="O40" s="636"/>
      <c r="P40" s="636" t="s">
        <v>982</v>
      </c>
    </row>
    <row r="41" spans="1:18" ht="19.5" thickBot="1">
      <c r="A41" s="529" t="s">
        <v>408</v>
      </c>
      <c r="B41" s="141"/>
      <c r="C41" s="636">
        <f t="shared" ref="C41:P41" si="1">SUM(C38:C40)</f>
        <v>0</v>
      </c>
      <c r="D41" s="141">
        <f t="shared" si="1"/>
        <v>0</v>
      </c>
      <c r="E41" s="636">
        <f t="shared" si="1"/>
        <v>0</v>
      </c>
      <c r="F41" s="141">
        <f t="shared" si="1"/>
        <v>0</v>
      </c>
      <c r="G41" s="636">
        <f t="shared" si="1"/>
        <v>0</v>
      </c>
      <c r="H41" s="141">
        <f t="shared" si="1"/>
        <v>0</v>
      </c>
      <c r="I41" s="636"/>
      <c r="J41" s="141">
        <f t="shared" si="1"/>
        <v>0</v>
      </c>
      <c r="K41" s="636">
        <f t="shared" si="1"/>
        <v>0</v>
      </c>
      <c r="L41" s="141">
        <f t="shared" si="1"/>
        <v>0</v>
      </c>
      <c r="M41" s="636">
        <f t="shared" si="1"/>
        <v>0</v>
      </c>
      <c r="N41" s="141">
        <f t="shared" si="1"/>
        <v>0</v>
      </c>
      <c r="O41" s="636">
        <f t="shared" si="1"/>
        <v>0</v>
      </c>
      <c r="P41" s="141">
        <f t="shared" si="1"/>
        <v>0</v>
      </c>
    </row>
    <row r="42" spans="1:18" ht="19.5" thickTop="1"/>
    <row r="47" spans="1:18" ht="18" customHeight="1"/>
    <row r="51" spans="1:6">
      <c r="A51" s="928">
        <v>6</v>
      </c>
      <c r="B51" s="928"/>
      <c r="C51" s="928"/>
      <c r="D51" s="928"/>
      <c r="E51" s="928"/>
      <c r="F51" s="928"/>
    </row>
    <row r="56" spans="1:6" ht="6.75" customHeight="1"/>
    <row r="57" spans="1:6" hidden="1"/>
    <row r="58" spans="1:6" hidden="1"/>
    <row r="59" spans="1:6" hidden="1"/>
    <row r="60" spans="1:6" ht="15.75" hidden="1" customHeight="1">
      <c r="E60" s="24">
        <v>4</v>
      </c>
    </row>
    <row r="61" spans="1:6" hidden="1"/>
    <row r="62" spans="1:6" hidden="1"/>
    <row r="63" spans="1:6" hidden="1"/>
    <row r="64" spans="1:6" hidden="1"/>
    <row r="65" hidden="1"/>
  </sheetData>
  <mergeCells count="22">
    <mergeCell ref="P27:R27"/>
    <mergeCell ref="L26:N26"/>
    <mergeCell ref="A25:R25"/>
    <mergeCell ref="A34:R34"/>
    <mergeCell ref="B36:H36"/>
    <mergeCell ref="J36:P36"/>
    <mergeCell ref="L35:N35"/>
    <mergeCell ref="A1:T1"/>
    <mergeCell ref="A2:T2"/>
    <mergeCell ref="A3:T3"/>
    <mergeCell ref="A5:T5"/>
    <mergeCell ref="P7:T7"/>
    <mergeCell ref="N6:P6"/>
    <mergeCell ref="A51:F51"/>
    <mergeCell ref="A23:B23"/>
    <mergeCell ref="A24:B24"/>
    <mergeCell ref="F18:H18"/>
    <mergeCell ref="F7:N7"/>
    <mergeCell ref="J18:L18"/>
    <mergeCell ref="A16:N16"/>
    <mergeCell ref="B21:D21"/>
    <mergeCell ref="B22:D22"/>
  </mergeCells>
  <pageMargins left="0.70866141732283505" right="0.70866141732283505" top="0.74803149606299202" bottom="0.74803149606299202" header="0.31496062992126" footer="0.31496062992126"/>
  <pageSetup paperSize="9" scale="48" orientation="portrait" r:id="rId1"/>
  <headerFoot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rightToLeft="1" tabSelected="1" view="pageBreakPreview" zoomScale="60" zoomScaleNormal="100" workbookViewId="0">
      <selection activeCell="A3" sqref="A3:E3"/>
    </sheetView>
  </sheetViews>
  <sheetFormatPr defaultRowHeight="15"/>
  <cols>
    <col min="1" max="1" width="61.42578125" customWidth="1"/>
    <col min="3" max="3" width="9.140625" customWidth="1"/>
    <col min="4" max="4" width="6.85546875" customWidth="1"/>
    <col min="5" max="5" width="28.5703125" customWidth="1"/>
  </cols>
  <sheetData>
    <row r="1" spans="1:10" s="770" customFormat="1" ht="50.25" customHeight="1">
      <c r="A1" s="912" t="s">
        <v>1013</v>
      </c>
      <c r="B1" s="912"/>
      <c r="C1" s="912"/>
      <c r="D1" s="912"/>
      <c r="E1" s="912"/>
    </row>
    <row r="2" spans="1:10" s="770" customFormat="1" ht="50.25" customHeight="1">
      <c r="A2" s="769"/>
    </row>
    <row r="3" spans="1:10" s="770" customFormat="1" ht="50.25" customHeight="1">
      <c r="A3" s="913" t="s">
        <v>985</v>
      </c>
      <c r="B3" s="913"/>
      <c r="C3" s="913"/>
      <c r="D3" s="913"/>
      <c r="E3" s="913"/>
    </row>
    <row r="4" spans="1:10" ht="36">
      <c r="A4" s="877"/>
      <c r="B4" s="878"/>
      <c r="C4" s="878"/>
      <c r="D4" s="878"/>
      <c r="E4" s="878"/>
    </row>
    <row r="5" spans="1:10" ht="52.15" customHeight="1">
      <c r="A5" s="912" t="s">
        <v>984</v>
      </c>
      <c r="B5" s="912"/>
      <c r="C5" s="912"/>
      <c r="D5" s="912"/>
      <c r="E5" s="912"/>
      <c r="F5" s="771"/>
      <c r="G5" s="771"/>
      <c r="H5" s="771"/>
      <c r="I5" s="771"/>
      <c r="J5" s="771"/>
    </row>
    <row r="6" spans="1:10" ht="49.15" customHeight="1">
      <c r="A6" s="912" t="s">
        <v>750</v>
      </c>
      <c r="B6" s="912"/>
      <c r="C6" s="912"/>
      <c r="D6" s="912"/>
      <c r="E6" s="912"/>
    </row>
  </sheetData>
  <mergeCells count="4">
    <mergeCell ref="A5:E5"/>
    <mergeCell ref="A6:E6"/>
    <mergeCell ref="A3:E3"/>
    <mergeCell ref="A1:E1"/>
  </mergeCells>
  <pageMargins left="0.25" right="0.25" top="0.75" bottom="0.75" header="0.3" footer="0.3"/>
  <pageSetup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66"/>
  <sheetViews>
    <sheetView rightToLeft="1" view="pageBreakPreview" topLeftCell="A31" zoomScale="60" zoomScaleNormal="100" workbookViewId="0">
      <selection activeCell="B32" sqref="B32:F35"/>
    </sheetView>
  </sheetViews>
  <sheetFormatPr defaultColWidth="9" defaultRowHeight="18.75"/>
  <cols>
    <col min="1" max="1" width="7.42578125" style="24" customWidth="1"/>
    <col min="2" max="2" width="9.28515625" style="24" customWidth="1"/>
    <col min="3" max="3" width="10.28515625" style="24" customWidth="1"/>
    <col min="4" max="4" width="6.7109375" style="24" customWidth="1"/>
    <col min="5" max="5" width="1.42578125" style="24" customWidth="1"/>
    <col min="6" max="6" width="25.7109375" style="24" customWidth="1"/>
    <col min="7" max="7" width="2.7109375" style="24" customWidth="1"/>
    <col min="8" max="8" width="16.7109375" style="24" customWidth="1"/>
    <col min="9" max="9" width="2.7109375" style="24" customWidth="1"/>
    <col min="10" max="10" width="18.28515625" style="24" customWidth="1"/>
    <col min="11" max="11" width="1.7109375" style="24" customWidth="1"/>
    <col min="12" max="12" width="19.7109375" style="24" customWidth="1"/>
    <col min="13" max="13" width="7.42578125" style="24" customWidth="1"/>
    <col min="14" max="14" width="4.7109375" style="24" customWidth="1"/>
    <col min="15" max="16384" width="9" style="24"/>
  </cols>
  <sheetData>
    <row r="1" spans="1:14" ht="27.6" customHeight="1">
      <c r="A1" s="959" t="str">
        <f>عنوان!A1</f>
        <v>شرکت پیمانکاری امیرآتشانی و همکاران</v>
      </c>
      <c r="B1" s="959"/>
      <c r="C1" s="959"/>
      <c r="D1" s="959"/>
      <c r="E1" s="959"/>
      <c r="F1" s="959"/>
      <c r="G1" s="959"/>
      <c r="H1" s="959"/>
      <c r="I1" s="959"/>
      <c r="J1" s="959"/>
      <c r="K1" s="959"/>
      <c r="L1" s="959"/>
      <c r="M1" s="29"/>
      <c r="N1" s="29"/>
    </row>
    <row r="2" spans="1:14" ht="27.6" customHeight="1">
      <c r="A2" s="959" t="str">
        <f>عنوان!A6</f>
        <v>يادداشتهاي توضيحي صورت هاي مالي</v>
      </c>
      <c r="B2" s="959"/>
      <c r="C2" s="959"/>
      <c r="D2" s="959"/>
      <c r="E2" s="959"/>
      <c r="F2" s="959"/>
      <c r="G2" s="959"/>
      <c r="H2" s="959"/>
      <c r="I2" s="959"/>
      <c r="J2" s="959"/>
      <c r="K2" s="959"/>
      <c r="L2" s="959"/>
      <c r="M2" s="29"/>
      <c r="N2" s="29"/>
    </row>
    <row r="3" spans="1:14" ht="27.6" customHeight="1">
      <c r="A3" s="959" t="str">
        <f>عنوان!A3</f>
        <v>سال مالي منتهی به 29 اسفند 13X2</v>
      </c>
      <c r="B3" s="959"/>
      <c r="C3" s="959"/>
      <c r="D3" s="959"/>
      <c r="E3" s="959"/>
      <c r="F3" s="959"/>
      <c r="G3" s="959"/>
      <c r="H3" s="959"/>
      <c r="I3" s="959"/>
      <c r="J3" s="959"/>
      <c r="K3" s="959"/>
      <c r="L3" s="959"/>
      <c r="M3" s="29"/>
      <c r="N3" s="29"/>
    </row>
    <row r="5" spans="1:14" ht="20.45" customHeight="1">
      <c r="A5" s="976" t="s">
        <v>414</v>
      </c>
      <c r="B5" s="976"/>
      <c r="C5" s="976"/>
      <c r="D5" s="976"/>
      <c r="E5" s="976"/>
      <c r="F5" s="976"/>
      <c r="G5" s="976"/>
      <c r="H5" s="976"/>
      <c r="I5" s="976"/>
      <c r="J5" s="976"/>
      <c r="K5" s="976"/>
      <c r="L5" s="976"/>
    </row>
    <row r="6" spans="1:14" ht="24">
      <c r="A6" s="597"/>
      <c r="B6" s="597"/>
      <c r="C6" s="597"/>
      <c r="D6" s="6"/>
      <c r="E6" s="6"/>
      <c r="F6" s="6"/>
      <c r="G6" s="6"/>
      <c r="H6" s="598" t="s">
        <v>395</v>
      </c>
      <c r="I6" s="6"/>
      <c r="J6" s="6" t="s">
        <v>396</v>
      </c>
      <c r="K6" s="6"/>
      <c r="L6" s="6"/>
    </row>
    <row r="7" spans="1:14" ht="24">
      <c r="A7" s="599"/>
      <c r="B7" s="599"/>
      <c r="C7" s="599"/>
      <c r="D7" s="600"/>
      <c r="E7" s="600"/>
      <c r="F7" s="600"/>
      <c r="G7" s="600"/>
      <c r="H7" s="590" t="s">
        <v>1</v>
      </c>
      <c r="I7" s="600"/>
      <c r="J7" s="590" t="s">
        <v>1</v>
      </c>
      <c r="K7" s="600"/>
      <c r="L7" s="600"/>
    </row>
    <row r="8" spans="1:14" ht="23.45" customHeight="1">
      <c r="A8" s="601"/>
      <c r="B8" s="1006" t="s">
        <v>415</v>
      </c>
      <c r="C8" s="1006"/>
      <c r="D8" s="1006"/>
      <c r="E8" s="1006"/>
      <c r="F8" s="1006"/>
      <c r="G8" s="600"/>
      <c r="H8" s="600"/>
      <c r="I8" s="600"/>
      <c r="J8" s="600"/>
      <c r="K8" s="600"/>
      <c r="L8" s="600"/>
    </row>
    <row r="9" spans="1:14" ht="23.45" customHeight="1">
      <c r="A9" s="602"/>
      <c r="B9" s="1007" t="s">
        <v>416</v>
      </c>
      <c r="C9" s="1007"/>
      <c r="D9" s="1007"/>
      <c r="E9" s="1007"/>
      <c r="F9" s="1007"/>
      <c r="G9" s="600"/>
      <c r="H9" s="600"/>
      <c r="I9" s="600"/>
      <c r="J9" s="600"/>
      <c r="K9" s="600"/>
      <c r="L9" s="600"/>
    </row>
    <row r="10" spans="1:14" ht="23.45" customHeight="1">
      <c r="A10" s="602"/>
      <c r="B10" s="1007" t="s">
        <v>417</v>
      </c>
      <c r="C10" s="1007"/>
      <c r="D10" s="1007"/>
      <c r="E10" s="1007"/>
      <c r="F10" s="1007"/>
      <c r="G10" s="600"/>
      <c r="H10" s="600"/>
      <c r="I10" s="600"/>
      <c r="J10" s="600"/>
      <c r="K10" s="600"/>
      <c r="L10" s="600"/>
    </row>
    <row r="11" spans="1:14" ht="23.45" customHeight="1">
      <c r="A11" s="597"/>
      <c r="B11" s="1006" t="s">
        <v>418</v>
      </c>
      <c r="C11" s="1006"/>
      <c r="D11" s="1006"/>
      <c r="E11" s="1006"/>
      <c r="F11" s="1006"/>
      <c r="G11" s="600"/>
      <c r="H11" s="600"/>
      <c r="I11" s="600"/>
      <c r="J11" s="600"/>
      <c r="K11" s="600"/>
      <c r="L11" s="600"/>
    </row>
    <row r="12" spans="1:14" ht="23.45" customHeight="1">
      <c r="A12" s="603"/>
      <c r="B12" s="1006" t="s">
        <v>419</v>
      </c>
      <c r="C12" s="1006"/>
      <c r="D12" s="1006"/>
      <c r="E12" s="1006"/>
      <c r="F12" s="1006"/>
      <c r="G12" s="604"/>
      <c r="H12" s="604"/>
      <c r="I12" s="604"/>
      <c r="J12" s="604"/>
      <c r="K12" s="604"/>
      <c r="L12" s="604"/>
    </row>
    <row r="13" spans="1:14" ht="23.45" customHeight="1">
      <c r="A13" s="602"/>
      <c r="B13" s="1008" t="s">
        <v>397</v>
      </c>
      <c r="C13" s="1008"/>
      <c r="D13" s="1008"/>
      <c r="E13" s="1008"/>
      <c r="F13" s="1008"/>
      <c r="G13" s="604"/>
      <c r="H13" s="605"/>
      <c r="I13" s="605"/>
      <c r="J13" s="605"/>
      <c r="K13" s="605"/>
      <c r="L13" s="605"/>
    </row>
    <row r="14" spans="1:14" ht="43.15" customHeight="1">
      <c r="A14" s="602"/>
      <c r="B14" s="1009" t="s">
        <v>420</v>
      </c>
      <c r="C14" s="1009"/>
      <c r="D14" s="1009"/>
      <c r="E14" s="1009"/>
      <c r="F14" s="1009"/>
      <c r="G14" s="604"/>
      <c r="H14" s="605"/>
      <c r="I14" s="605"/>
      <c r="J14" s="605"/>
      <c r="K14" s="605"/>
      <c r="L14" s="605"/>
    </row>
    <row r="15" spans="1:14" ht="23.45" customHeight="1" thickBot="1">
      <c r="A15" s="597"/>
      <c r="B15" s="5"/>
      <c r="C15" s="5"/>
      <c r="D15" s="600"/>
      <c r="E15" s="606"/>
      <c r="F15" s="606"/>
      <c r="G15" s="604"/>
      <c r="H15" s="607">
        <f>SUM(H8:H14)</f>
        <v>0</v>
      </c>
      <c r="I15" s="605"/>
      <c r="J15" s="607">
        <f>SUM(J8:J14)</f>
        <v>0</v>
      </c>
      <c r="K15" s="605"/>
      <c r="L15" s="600"/>
    </row>
    <row r="16" spans="1:14" ht="23.45" customHeight="1" thickTop="1">
      <c r="A16" s="597"/>
      <c r="B16" s="597"/>
      <c r="C16" s="597"/>
      <c r="D16" s="605"/>
      <c r="E16" s="604"/>
      <c r="F16" s="604"/>
      <c r="G16" s="604"/>
      <c r="H16" s="605"/>
      <c r="I16" s="605"/>
      <c r="J16" s="605"/>
      <c r="K16" s="605"/>
      <c r="L16" s="605"/>
    </row>
    <row r="17" spans="1:13" ht="26.45" customHeight="1">
      <c r="A17" s="976" t="s">
        <v>421</v>
      </c>
      <c r="B17" s="976"/>
      <c r="C17" s="976"/>
      <c r="D17" s="976"/>
      <c r="E17" s="976"/>
      <c r="F17" s="976"/>
      <c r="G17" s="976"/>
      <c r="H17" s="976"/>
      <c r="I17" s="976"/>
      <c r="J17" s="976"/>
      <c r="K17" s="976"/>
      <c r="L17" s="976"/>
    </row>
    <row r="18" spans="1:13" ht="22.5">
      <c r="A18" s="739"/>
      <c r="B18" s="739"/>
      <c r="C18" s="739"/>
      <c r="D18" s="739"/>
      <c r="E18" s="739"/>
      <c r="F18" s="739"/>
      <c r="G18" s="739"/>
      <c r="H18" s="597"/>
      <c r="I18" s="597"/>
      <c r="J18" s="597"/>
      <c r="K18" s="597"/>
      <c r="L18" s="597"/>
    </row>
    <row r="19" spans="1:13" ht="24">
      <c r="A19" s="608"/>
      <c r="B19" s="609"/>
      <c r="C19" s="609"/>
      <c r="D19" s="609"/>
      <c r="E19" s="597"/>
      <c r="F19" s="597"/>
      <c r="G19" s="597"/>
      <c r="H19" s="598" t="s">
        <v>395</v>
      </c>
      <c r="I19" s="610"/>
      <c r="J19" s="6" t="s">
        <v>396</v>
      </c>
      <c r="K19" s="597"/>
      <c r="L19" s="597"/>
    </row>
    <row r="20" spans="1:13" ht="22.5">
      <c r="A20" s="597"/>
      <c r="B20" s="597"/>
      <c r="C20" s="597"/>
      <c r="D20" s="597"/>
      <c r="E20" s="597"/>
      <c r="F20" s="597"/>
      <c r="G20" s="597"/>
      <c r="H20" s="611" t="s">
        <v>1</v>
      </c>
      <c r="I20" s="610"/>
      <c r="J20" s="611" t="s">
        <v>1</v>
      </c>
      <c r="K20" s="610"/>
      <c r="L20" s="610"/>
    </row>
    <row r="21" spans="1:13" ht="24.75">
      <c r="A21" s="597"/>
      <c r="B21" s="1015" t="s">
        <v>1018</v>
      </c>
      <c r="C21" s="1015"/>
      <c r="D21" s="1015"/>
      <c r="E21" s="1015"/>
      <c r="F21" s="1015"/>
      <c r="G21" s="597"/>
      <c r="H21" s="845"/>
      <c r="I21" s="610"/>
      <c r="J21" s="845"/>
      <c r="K21" s="610"/>
      <c r="L21" s="610"/>
    </row>
    <row r="22" spans="1:13" ht="24.75">
      <c r="A22" s="597"/>
      <c r="B22" s="1015" t="s">
        <v>1019</v>
      </c>
      <c r="C22" s="1015"/>
      <c r="D22" s="1015"/>
      <c r="E22" s="1015"/>
      <c r="F22" s="1015"/>
      <c r="G22" s="597"/>
      <c r="H22" s="845"/>
      <c r="I22" s="610"/>
      <c r="J22" s="845"/>
      <c r="K22" s="610"/>
      <c r="L22" s="610"/>
    </row>
    <row r="23" spans="1:13" ht="25.9" customHeight="1">
      <c r="A23" s="597"/>
      <c r="B23" s="1006" t="s">
        <v>71</v>
      </c>
      <c r="C23" s="1006"/>
      <c r="D23" s="1006"/>
      <c r="E23" s="1006"/>
      <c r="F23" s="1006"/>
      <c r="G23" s="597"/>
      <c r="H23" s="5"/>
      <c r="I23" s="5"/>
      <c r="J23" s="5"/>
      <c r="K23" s="5"/>
      <c r="L23" s="5"/>
    </row>
    <row r="24" spans="1:13" ht="25.9" customHeight="1">
      <c r="A24" s="597"/>
      <c r="B24" s="1008" t="s">
        <v>422</v>
      </c>
      <c r="C24" s="1008"/>
      <c r="D24" s="1008"/>
      <c r="E24" s="1008"/>
      <c r="F24" s="1008"/>
      <c r="G24" s="597"/>
      <c r="H24" s="5"/>
      <c r="I24" s="5"/>
      <c r="J24" s="5"/>
      <c r="K24" s="5"/>
      <c r="L24" s="5"/>
    </row>
    <row r="25" spans="1:13" ht="45" customHeight="1">
      <c r="A25" s="597"/>
      <c r="B25" s="1009" t="s">
        <v>423</v>
      </c>
      <c r="C25" s="1009"/>
      <c r="D25" s="1009"/>
      <c r="E25" s="1009"/>
      <c r="F25" s="1009"/>
      <c r="G25" s="597"/>
      <c r="H25" s="5"/>
      <c r="I25" s="5"/>
      <c r="J25" s="5"/>
      <c r="K25" s="5"/>
      <c r="L25" s="5"/>
    </row>
    <row r="26" spans="1:13" ht="25.9" customHeight="1" thickBot="1">
      <c r="A26" s="597"/>
      <c r="B26" s="597"/>
      <c r="C26" s="597"/>
      <c r="D26" s="597"/>
      <c r="E26" s="597"/>
      <c r="F26" s="597"/>
      <c r="G26" s="597"/>
      <c r="H26" s="642">
        <f>SUM(H23:H25)</f>
        <v>0</v>
      </c>
      <c r="I26" s="5"/>
      <c r="J26" s="642">
        <f>SUM(J23:J25)</f>
        <v>0</v>
      </c>
      <c r="K26" s="5"/>
      <c r="L26" s="5"/>
    </row>
    <row r="27" spans="1:13" ht="25.9" customHeight="1" thickTop="1">
      <c r="A27" s="597"/>
      <c r="B27" s="597"/>
      <c r="C27" s="597"/>
      <c r="D27" s="597"/>
      <c r="E27" s="597"/>
      <c r="F27" s="597"/>
      <c r="G27" s="597"/>
      <c r="H27" s="597"/>
      <c r="I27" s="597"/>
      <c r="J27" s="597"/>
      <c r="K27" s="597"/>
      <c r="L27" s="597"/>
    </row>
    <row r="28" spans="1:13" ht="22.5">
      <c r="A28" s="597"/>
      <c r="B28" s="597"/>
      <c r="C28" s="597"/>
      <c r="D28" s="597"/>
      <c r="E28" s="597"/>
      <c r="F28" s="597"/>
      <c r="G28" s="597"/>
      <c r="H28" s="597"/>
      <c r="I28" s="597"/>
      <c r="J28" s="597"/>
      <c r="K28" s="597"/>
      <c r="L28" s="597"/>
    </row>
    <row r="29" spans="1:13" ht="27.6" customHeight="1">
      <c r="A29" s="976" t="s">
        <v>424</v>
      </c>
      <c r="B29" s="976"/>
      <c r="C29" s="976"/>
      <c r="D29" s="976"/>
      <c r="E29" s="976"/>
      <c r="F29" s="976"/>
      <c r="G29" s="976"/>
      <c r="H29" s="976"/>
      <c r="I29" s="976"/>
      <c r="J29" s="976"/>
      <c r="K29" s="976"/>
      <c r="L29" s="976"/>
      <c r="M29" s="145"/>
    </row>
    <row r="30" spans="1:13" ht="24">
      <c r="A30" s="597"/>
      <c r="B30" s="597"/>
      <c r="C30" s="597"/>
      <c r="D30" s="597"/>
      <c r="E30" s="597"/>
      <c r="F30" s="597"/>
      <c r="G30" s="597"/>
      <c r="H30" s="598" t="s">
        <v>395</v>
      </c>
      <c r="I30" s="610"/>
      <c r="J30" s="6" t="s">
        <v>396</v>
      </c>
      <c r="K30" s="597"/>
      <c r="L30" s="597"/>
    </row>
    <row r="31" spans="1:13" ht="22.5">
      <c r="A31" s="597"/>
      <c r="B31" s="597"/>
      <c r="C31" s="597"/>
      <c r="D31" s="597"/>
      <c r="E31" s="597"/>
      <c r="F31" s="597"/>
      <c r="G31" s="597"/>
      <c r="H31" s="880" t="s">
        <v>394</v>
      </c>
      <c r="I31" s="832"/>
      <c r="J31" s="880" t="s">
        <v>394</v>
      </c>
      <c r="K31" s="597"/>
      <c r="L31" s="597"/>
    </row>
    <row r="32" spans="1:13" ht="26.45" customHeight="1">
      <c r="A32" s="610"/>
      <c r="B32" s="1012" t="s">
        <v>69</v>
      </c>
      <c r="C32" s="1012"/>
      <c r="D32" s="1012"/>
      <c r="E32" s="1012"/>
      <c r="F32" s="1012"/>
      <c r="G32" s="610"/>
      <c r="H32" s="610"/>
      <c r="I32" s="610"/>
      <c r="J32" s="610"/>
      <c r="K32" s="597"/>
      <c r="L32" s="597"/>
    </row>
    <row r="33" spans="1:12" ht="29.25" customHeight="1">
      <c r="B33" s="1013" t="s">
        <v>425</v>
      </c>
      <c r="C33" s="1013"/>
      <c r="D33" s="1013"/>
      <c r="E33" s="1013"/>
      <c r="F33" s="1013"/>
      <c r="H33" s="400"/>
      <c r="I33" s="400"/>
      <c r="J33" s="400"/>
    </row>
    <row r="34" spans="1:12" ht="26.45" customHeight="1">
      <c r="B34" s="1011" t="s">
        <v>70</v>
      </c>
      <c r="C34" s="1011"/>
      <c r="D34" s="1011"/>
      <c r="E34" s="1011"/>
      <c r="F34" s="1011"/>
    </row>
    <row r="35" spans="1:12" ht="26.45" customHeight="1">
      <c r="B35" s="1012" t="s">
        <v>102</v>
      </c>
      <c r="C35" s="1012"/>
      <c r="D35" s="1012"/>
      <c r="E35" s="1012"/>
      <c r="F35" s="1012"/>
    </row>
    <row r="36" spans="1:12" ht="26.45" customHeight="1">
      <c r="B36" s="1013" t="s">
        <v>397</v>
      </c>
      <c r="C36" s="1013"/>
      <c r="D36" s="1013"/>
      <c r="E36" s="1013"/>
      <c r="F36" s="1013"/>
    </row>
    <row r="37" spans="1:12" ht="26.45" customHeight="1">
      <c r="B37" s="1014" t="s">
        <v>1020</v>
      </c>
      <c r="C37" s="1014"/>
      <c r="D37" s="1014"/>
      <c r="E37" s="1014"/>
      <c r="F37" s="1014"/>
    </row>
    <row r="38" spans="1:12" ht="26.45" customHeight="1" thickBot="1">
      <c r="B38" s="531"/>
      <c r="H38" s="141">
        <f>SUM(H32:H37)</f>
        <v>0</v>
      </c>
      <c r="J38" s="141">
        <f>SUM(J32:J37)</f>
        <v>0</v>
      </c>
    </row>
    <row r="39" spans="1:12" ht="19.5" thickTop="1">
      <c r="B39" s="531"/>
    </row>
    <row r="40" spans="1:12" ht="28.9" customHeight="1">
      <c r="A40" s="1010" t="s">
        <v>426</v>
      </c>
      <c r="B40" s="1010"/>
      <c r="C40" s="1010"/>
      <c r="D40" s="1010"/>
      <c r="E40" s="1010"/>
      <c r="F40" s="1010"/>
      <c r="G40" s="1010"/>
      <c r="H40" s="1010"/>
      <c r="I40" s="1010"/>
      <c r="J40" s="1010"/>
      <c r="K40" s="1010"/>
      <c r="L40" s="1010"/>
    </row>
    <row r="48" spans="1:12" ht="18" customHeight="1"/>
    <row r="52" spans="1:6">
      <c r="A52" s="928">
        <v>6</v>
      </c>
      <c r="B52" s="928"/>
      <c r="C52" s="928"/>
      <c r="D52" s="928"/>
      <c r="E52" s="928"/>
      <c r="F52" s="928"/>
    </row>
    <row r="57" spans="1:6" ht="6.75" customHeight="1"/>
    <row r="58" spans="1:6" hidden="1"/>
    <row r="59" spans="1:6" hidden="1"/>
    <row r="60" spans="1:6" hidden="1"/>
    <row r="61" spans="1:6" ht="15.75" hidden="1" customHeight="1">
      <c r="E61" s="24">
        <v>4</v>
      </c>
    </row>
    <row r="62" spans="1:6" hidden="1"/>
    <row r="63" spans="1:6" hidden="1"/>
    <row r="64" spans="1:6" hidden="1"/>
    <row r="65" hidden="1"/>
    <row r="66" hidden="1"/>
  </sheetData>
  <mergeCells count="26">
    <mergeCell ref="B22:F22"/>
    <mergeCell ref="B21:F21"/>
    <mergeCell ref="B33:F33"/>
    <mergeCell ref="A29:L29"/>
    <mergeCell ref="B32:F32"/>
    <mergeCell ref="A40:L40"/>
    <mergeCell ref="B34:F34"/>
    <mergeCell ref="B35:F35"/>
    <mergeCell ref="B36:F36"/>
    <mergeCell ref="B37:F37"/>
    <mergeCell ref="A52:F52"/>
    <mergeCell ref="A2:L2"/>
    <mergeCell ref="A1:L1"/>
    <mergeCell ref="A3:L3"/>
    <mergeCell ref="A5:L5"/>
    <mergeCell ref="B8:F8"/>
    <mergeCell ref="B9:F9"/>
    <mergeCell ref="B10:F10"/>
    <mergeCell ref="B11:F11"/>
    <mergeCell ref="B12:F12"/>
    <mergeCell ref="B13:F13"/>
    <mergeCell ref="B14:F14"/>
    <mergeCell ref="A17:L17"/>
    <mergeCell ref="B23:F23"/>
    <mergeCell ref="B24:F24"/>
    <mergeCell ref="B25:F25"/>
  </mergeCells>
  <hyperlinks>
    <hyperlink ref="B33" location="_ftn1" display="_ftn1"/>
    <hyperlink ref="A40" location="_ftnref1" display="_ftnref1"/>
  </hyperlinks>
  <pageMargins left="0.70866141732283505" right="0.70866141732283505" top="0.74803149606299202" bottom="0.74803149606299202" header="0.31496062992126" footer="0.31496062992126"/>
  <pageSetup paperSize="9" scale="70" orientation="portrait" r:id="rId1"/>
  <headerFooter>
    <oddFooter>&amp;L&amp;P</oddFooter>
  </headerFooter>
  <rowBreaks count="2" manualBreakCount="2">
    <brk id="41" max="11" man="1"/>
    <brk id="46"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66"/>
  <sheetViews>
    <sheetView rightToLeft="1" view="pageBreakPreview" zoomScale="80" zoomScaleNormal="100" zoomScaleSheetLayoutView="80" workbookViewId="0">
      <selection activeCell="B3" sqref="B3:O3"/>
    </sheetView>
  </sheetViews>
  <sheetFormatPr defaultColWidth="9" defaultRowHeight="18.75"/>
  <cols>
    <col min="1" max="1" width="5.7109375" style="23" customWidth="1"/>
    <col min="2" max="2" width="9" style="23"/>
    <col min="3" max="4" width="9" style="34"/>
    <col min="5" max="5" width="0.85546875" style="34" customWidth="1"/>
    <col min="6" max="6" width="9" style="34"/>
    <col min="7" max="7" width="0.85546875" style="34" customWidth="1"/>
    <col min="8" max="8" width="12.85546875" style="34" customWidth="1"/>
    <col min="9" max="9" width="0.85546875" style="34" customWidth="1"/>
    <col min="10" max="10" width="10.140625" style="34" customWidth="1"/>
    <col min="11" max="11" width="2.140625" style="34" customWidth="1"/>
    <col min="12" max="12" width="10.140625" style="34" customWidth="1"/>
    <col min="13" max="13" width="0.85546875" style="34" customWidth="1"/>
    <col min="14" max="14" width="12.7109375" style="34" customWidth="1"/>
    <col min="15" max="15" width="5.7109375" style="23" customWidth="1"/>
    <col min="16" max="16384" width="9" style="34"/>
  </cols>
  <sheetData>
    <row r="1" spans="1:15" ht="20.25" customHeight="1">
      <c r="B1" s="959" t="str">
        <f>عنوان!A1</f>
        <v>شرکت پیمانکاری امیرآتشانی و همکاران</v>
      </c>
      <c r="C1" s="959"/>
      <c r="D1" s="959"/>
      <c r="E1" s="959"/>
      <c r="F1" s="959"/>
      <c r="G1" s="959"/>
      <c r="H1" s="959"/>
      <c r="I1" s="959"/>
      <c r="J1" s="959"/>
      <c r="K1" s="959"/>
      <c r="L1" s="959"/>
      <c r="M1" s="959"/>
      <c r="N1" s="959"/>
      <c r="O1" s="959"/>
    </row>
    <row r="2" spans="1:15" ht="20.25" customHeight="1">
      <c r="B2" s="959" t="str">
        <f>عنوان!A6</f>
        <v>يادداشتهاي توضيحي صورت هاي مالي</v>
      </c>
      <c r="C2" s="959"/>
      <c r="D2" s="959"/>
      <c r="E2" s="959"/>
      <c r="F2" s="959"/>
      <c r="G2" s="959"/>
      <c r="H2" s="959"/>
      <c r="I2" s="959"/>
      <c r="J2" s="959"/>
      <c r="K2" s="959"/>
      <c r="L2" s="959"/>
      <c r="M2" s="959"/>
      <c r="N2" s="959"/>
      <c r="O2" s="959"/>
    </row>
    <row r="3" spans="1:15" ht="20.25" customHeight="1">
      <c r="B3" s="959" t="str">
        <f>عنوان!A3</f>
        <v>سال مالي منتهی به 29 اسفند 13X2</v>
      </c>
      <c r="C3" s="959"/>
      <c r="D3" s="959"/>
      <c r="E3" s="959"/>
      <c r="F3" s="959"/>
      <c r="G3" s="959"/>
      <c r="H3" s="959"/>
      <c r="I3" s="959"/>
      <c r="J3" s="959"/>
      <c r="K3" s="959"/>
      <c r="L3" s="959"/>
      <c r="M3" s="959"/>
      <c r="N3" s="959"/>
      <c r="O3" s="959"/>
    </row>
    <row r="4" spans="1:15" ht="19.5" customHeight="1">
      <c r="C4" s="23"/>
      <c r="D4" s="23"/>
      <c r="E4" s="23"/>
      <c r="F4" s="23"/>
      <c r="G4" s="23"/>
      <c r="H4" s="32"/>
      <c r="I4" s="23"/>
      <c r="J4" s="146"/>
      <c r="K4" s="32"/>
      <c r="L4" s="32"/>
      <c r="M4" s="32"/>
      <c r="N4" s="23"/>
      <c r="O4" s="32"/>
    </row>
    <row r="5" spans="1:15" ht="19.5" customHeight="1">
      <c r="A5" s="946" t="s">
        <v>427</v>
      </c>
      <c r="B5" s="946"/>
      <c r="C5" s="946"/>
      <c r="D5" s="946"/>
      <c r="E5" s="946"/>
      <c r="F5" s="946"/>
      <c r="G5" s="946"/>
      <c r="H5" s="946"/>
      <c r="I5" s="946"/>
      <c r="J5" s="946"/>
      <c r="K5" s="946"/>
      <c r="L5" s="946"/>
      <c r="M5" s="946"/>
      <c r="N5" s="946"/>
      <c r="O5" s="946"/>
    </row>
    <row r="6" spans="1:15" ht="19.5" customHeight="1">
      <c r="C6" s="23"/>
      <c r="D6" s="23"/>
      <c r="E6" s="23"/>
      <c r="F6" s="23"/>
      <c r="G6" s="23"/>
      <c r="H6" s="23"/>
      <c r="I6" s="107"/>
      <c r="J6" s="415" t="s">
        <v>395</v>
      </c>
      <c r="K6" s="415"/>
      <c r="L6" s="415" t="s">
        <v>396</v>
      </c>
      <c r="M6" s="23"/>
      <c r="N6" s="23"/>
    </row>
    <row r="7" spans="1:15" ht="19.5" customHeight="1">
      <c r="C7" s="23"/>
      <c r="D7" s="23"/>
      <c r="E7" s="23"/>
      <c r="F7" s="23"/>
      <c r="G7" s="23"/>
      <c r="H7" s="23"/>
      <c r="I7" s="107"/>
      <c r="J7" s="596" t="s">
        <v>394</v>
      </c>
      <c r="K7" s="23"/>
      <c r="L7" s="596" t="s">
        <v>394</v>
      </c>
      <c r="M7" s="23"/>
      <c r="N7" s="23"/>
    </row>
    <row r="8" spans="1:15" ht="22.9" customHeight="1">
      <c r="B8" s="966" t="s">
        <v>428</v>
      </c>
      <c r="C8" s="966"/>
      <c r="D8" s="966"/>
      <c r="E8" s="966"/>
      <c r="F8" s="966"/>
      <c r="G8" s="966"/>
      <c r="H8" s="966"/>
      <c r="I8" s="107"/>
      <c r="J8" s="23"/>
      <c r="K8" s="23"/>
      <c r="L8" s="23"/>
      <c r="M8" s="23"/>
      <c r="N8" s="23"/>
    </row>
    <row r="9" spans="1:15" ht="22.9" customHeight="1">
      <c r="B9" s="966" t="s">
        <v>429</v>
      </c>
      <c r="C9" s="966"/>
      <c r="D9" s="966"/>
      <c r="E9" s="966"/>
      <c r="F9" s="966"/>
      <c r="G9" s="966"/>
      <c r="H9" s="966"/>
      <c r="I9" s="107"/>
      <c r="J9" s="23"/>
      <c r="K9" s="23"/>
      <c r="L9" s="23"/>
      <c r="M9" s="23"/>
      <c r="N9" s="23"/>
    </row>
    <row r="10" spans="1:15" ht="22.9" customHeight="1">
      <c r="B10" s="966" t="s">
        <v>430</v>
      </c>
      <c r="C10" s="966"/>
      <c r="D10" s="966"/>
      <c r="E10" s="966"/>
      <c r="F10" s="966"/>
      <c r="G10" s="966"/>
      <c r="H10" s="966"/>
      <c r="I10" s="23"/>
      <c r="J10" s="23"/>
      <c r="K10" s="23"/>
      <c r="L10" s="23"/>
      <c r="M10" s="23"/>
      <c r="N10" s="23"/>
    </row>
    <row r="11" spans="1:15" ht="22.9" customHeight="1">
      <c r="B11" s="966" t="s">
        <v>431</v>
      </c>
      <c r="C11" s="966"/>
      <c r="D11" s="966"/>
      <c r="E11" s="966"/>
      <c r="F11" s="966"/>
      <c r="G11" s="966"/>
      <c r="H11" s="966"/>
      <c r="I11" s="23"/>
      <c r="J11" s="23"/>
      <c r="K11" s="23"/>
      <c r="L11" s="23"/>
      <c r="M11" s="23"/>
      <c r="N11" s="23"/>
    </row>
    <row r="12" spans="1:15" ht="22.9" customHeight="1">
      <c r="B12" s="1017" t="s">
        <v>397</v>
      </c>
      <c r="C12" s="1017"/>
      <c r="D12" s="1017"/>
      <c r="E12" s="1017"/>
      <c r="F12" s="1017"/>
      <c r="G12" s="1017"/>
      <c r="H12" s="1017"/>
      <c r="I12" s="415"/>
      <c r="J12" s="405"/>
      <c r="K12" s="405"/>
      <c r="L12" s="405"/>
      <c r="M12" s="23"/>
      <c r="N12" s="23"/>
    </row>
    <row r="13" spans="1:15" ht="22.9" customHeight="1" thickBot="1">
      <c r="C13" s="23"/>
      <c r="D13" s="23"/>
      <c r="E13" s="23"/>
      <c r="F13" s="68"/>
      <c r="G13" s="23"/>
      <c r="H13" s="68"/>
      <c r="I13" s="23"/>
      <c r="J13" s="139">
        <f>SUM(J8:J12)</f>
        <v>0</v>
      </c>
      <c r="K13" s="23"/>
      <c r="L13" s="139">
        <f>SUM(L8:L12)</f>
        <v>0</v>
      </c>
      <c r="M13" s="23"/>
      <c r="N13" s="23"/>
    </row>
    <row r="14" spans="1:15" ht="9.75" customHeight="1" thickTop="1">
      <c r="C14" s="23"/>
      <c r="D14" s="23"/>
      <c r="E14" s="23"/>
      <c r="F14" s="23"/>
      <c r="G14" s="23"/>
      <c r="H14" s="23"/>
      <c r="I14" s="23"/>
      <c r="J14" s="23"/>
      <c r="K14" s="23"/>
      <c r="L14" s="23"/>
      <c r="M14" s="23"/>
      <c r="N14" s="23"/>
    </row>
    <row r="15" spans="1:15">
      <c r="C15" s="415"/>
      <c r="D15" s="415"/>
      <c r="E15" s="415"/>
      <c r="F15" s="416"/>
      <c r="G15" s="415"/>
      <c r="H15" s="416"/>
      <c r="I15" s="416"/>
      <c r="J15" s="415"/>
      <c r="K15" s="23"/>
      <c r="L15" s="415"/>
      <c r="M15" s="23"/>
      <c r="N15" s="1018"/>
      <c r="O15" s="1018"/>
    </row>
    <row r="16" spans="1:15" ht="19.5" customHeight="1">
      <c r="A16" s="586"/>
      <c r="C16" s="23"/>
      <c r="D16" s="23"/>
      <c r="E16" s="23"/>
      <c r="F16" s="23"/>
      <c r="G16" s="23"/>
      <c r="H16" s="415"/>
      <c r="I16" s="23"/>
      <c r="J16" s="415"/>
      <c r="K16" s="23"/>
      <c r="L16" s="415"/>
      <c r="M16" s="23"/>
      <c r="N16" s="23"/>
    </row>
    <row r="17" spans="1:15" ht="19.5" customHeight="1">
      <c r="A17" s="946" t="s">
        <v>432</v>
      </c>
      <c r="B17" s="946"/>
      <c r="C17" s="946"/>
      <c r="D17" s="946"/>
      <c r="E17" s="946"/>
      <c r="F17" s="946"/>
      <c r="G17" s="946"/>
      <c r="H17" s="946"/>
      <c r="I17" s="946"/>
      <c r="J17" s="946"/>
      <c r="K17" s="946"/>
      <c r="L17" s="946"/>
      <c r="M17" s="946"/>
      <c r="N17" s="946"/>
      <c r="O17" s="946"/>
    </row>
    <row r="18" spans="1:15" ht="19.5" customHeight="1">
      <c r="A18" s="740"/>
      <c r="B18" s="809"/>
      <c r="C18" s="809"/>
      <c r="D18" s="737"/>
      <c r="E18" s="737"/>
      <c r="F18" s="737"/>
      <c r="G18" s="737"/>
      <c r="H18" s="68"/>
      <c r="I18" s="68"/>
      <c r="J18" s="415" t="s">
        <v>395</v>
      </c>
      <c r="K18" s="68"/>
      <c r="L18" s="415" t="s">
        <v>396</v>
      </c>
      <c r="M18" s="23"/>
      <c r="N18" s="23"/>
    </row>
    <row r="19" spans="1:15" ht="19.5" customHeight="1">
      <c r="C19" s="23"/>
      <c r="D19" s="68"/>
      <c r="E19" s="68"/>
      <c r="F19" s="68"/>
      <c r="G19" s="68"/>
      <c r="H19" s="68"/>
      <c r="I19" s="68"/>
      <c r="J19" s="582" t="s">
        <v>394</v>
      </c>
      <c r="K19" s="414"/>
      <c r="L19" s="582" t="s">
        <v>394</v>
      </c>
      <c r="M19" s="23"/>
      <c r="N19" s="23"/>
    </row>
    <row r="20" spans="1:15" ht="23.45" customHeight="1">
      <c r="B20" s="942" t="s">
        <v>433</v>
      </c>
      <c r="C20" s="942"/>
      <c r="D20" s="942"/>
      <c r="E20" s="942"/>
      <c r="F20" s="942"/>
      <c r="G20" s="942"/>
      <c r="H20" s="942"/>
      <c r="I20" s="23"/>
      <c r="J20" s="23"/>
      <c r="K20" s="23"/>
      <c r="L20" s="23"/>
      <c r="M20" s="23"/>
      <c r="N20" s="23"/>
    </row>
    <row r="21" spans="1:15" ht="23.45" customHeight="1">
      <c r="B21" s="1019" t="s">
        <v>1039</v>
      </c>
      <c r="C21" s="1019"/>
      <c r="D21" s="1019"/>
      <c r="E21" s="1019"/>
      <c r="F21" s="1019"/>
      <c r="G21" s="1019"/>
      <c r="H21" s="1019"/>
      <c r="I21" s="23"/>
      <c r="J21" s="23"/>
      <c r="K21" s="23"/>
      <c r="L21" s="23"/>
      <c r="M21" s="23"/>
      <c r="N21" s="23"/>
    </row>
    <row r="22" spans="1:15" ht="23.45" customHeight="1">
      <c r="B22" s="1020" t="s">
        <v>1040</v>
      </c>
      <c r="C22" s="1020"/>
      <c r="D22" s="1020"/>
      <c r="E22" s="1020"/>
      <c r="F22" s="1020"/>
      <c r="G22" s="1020"/>
      <c r="H22" s="1020"/>
      <c r="I22" s="23"/>
      <c r="J22" s="23"/>
      <c r="K22" s="23"/>
      <c r="L22" s="23"/>
      <c r="M22" s="23"/>
      <c r="N22" s="23"/>
    </row>
    <row r="23" spans="1:15" ht="23.45" customHeight="1">
      <c r="B23" s="966" t="s">
        <v>434</v>
      </c>
      <c r="C23" s="966"/>
      <c r="D23" s="966"/>
      <c r="E23" s="966"/>
      <c r="F23" s="966"/>
      <c r="G23" s="966"/>
      <c r="H23" s="966"/>
      <c r="I23" s="23"/>
      <c r="J23" s="23"/>
      <c r="K23" s="23"/>
      <c r="L23" s="23"/>
      <c r="M23" s="23"/>
      <c r="N23" s="23"/>
    </row>
    <row r="24" spans="1:15" ht="23.45" customHeight="1">
      <c r="B24" s="1017" t="s">
        <v>321</v>
      </c>
      <c r="C24" s="1017"/>
      <c r="D24" s="1017"/>
      <c r="E24" s="1017"/>
      <c r="F24" s="1017"/>
      <c r="G24" s="1017"/>
      <c r="H24" s="1017"/>
      <c r="I24" s="23"/>
      <c r="J24" s="23"/>
      <c r="K24" s="23"/>
      <c r="L24" s="23"/>
      <c r="M24" s="23"/>
      <c r="N24" s="23"/>
    </row>
    <row r="25" spans="1:15" ht="23.45" customHeight="1" thickBot="1">
      <c r="C25" s="23"/>
      <c r="D25" s="23"/>
      <c r="E25" s="23"/>
      <c r="F25" s="23"/>
      <c r="G25" s="23"/>
      <c r="H25" s="23"/>
      <c r="I25" s="23"/>
      <c r="J25" s="643">
        <f>SUM(J20:J24)</f>
        <v>0</v>
      </c>
      <c r="K25" s="23"/>
      <c r="L25" s="643">
        <f>SUM(L20:L24)</f>
        <v>0</v>
      </c>
      <c r="M25" s="23"/>
      <c r="N25" s="23"/>
    </row>
    <row r="26" spans="1:15" ht="19.5" thickTop="1"/>
    <row r="28" spans="1:15" ht="21">
      <c r="A28" s="946" t="s">
        <v>435</v>
      </c>
      <c r="B28" s="946"/>
      <c r="C28" s="946"/>
      <c r="D28" s="946"/>
      <c r="E28" s="946"/>
      <c r="F28" s="946"/>
      <c r="G28" s="946"/>
      <c r="H28" s="946"/>
      <c r="I28" s="946"/>
      <c r="J28" s="946"/>
      <c r="K28" s="946"/>
      <c r="L28" s="946"/>
      <c r="M28" s="946"/>
      <c r="N28" s="946"/>
      <c r="O28" s="946"/>
    </row>
    <row r="29" spans="1:15" ht="21">
      <c r="A29" s="552"/>
      <c r="B29" s="552"/>
      <c r="C29" s="552"/>
      <c r="D29" s="552"/>
      <c r="E29" s="552"/>
      <c r="F29" s="552"/>
      <c r="G29" s="552"/>
      <c r="H29" s="552"/>
      <c r="I29" s="552"/>
      <c r="J29" s="778" t="s">
        <v>395</v>
      </c>
      <c r="K29" s="887"/>
      <c r="L29" s="778" t="s">
        <v>396</v>
      </c>
      <c r="M29" s="552"/>
      <c r="N29" s="552"/>
      <c r="O29" s="552"/>
    </row>
    <row r="30" spans="1:15">
      <c r="J30" s="551" t="s">
        <v>394</v>
      </c>
      <c r="K30" s="888"/>
      <c r="L30" s="551" t="s">
        <v>394</v>
      </c>
    </row>
    <row r="31" spans="1:15" ht="21">
      <c r="B31" s="1021" t="s">
        <v>436</v>
      </c>
      <c r="C31" s="1021"/>
      <c r="D31" s="1021"/>
      <c r="E31" s="1021"/>
      <c r="F31" s="1021"/>
      <c r="G31" s="886"/>
      <c r="H31" s="886"/>
    </row>
    <row r="32" spans="1:15">
      <c r="A32" s="740"/>
      <c r="B32" s="842"/>
      <c r="C32" s="970" t="s">
        <v>437</v>
      </c>
      <c r="D32" s="970"/>
      <c r="E32" s="970"/>
      <c r="F32" s="970"/>
      <c r="G32" s="970"/>
      <c r="H32" s="970"/>
      <c r="J32" s="843"/>
      <c r="K32" s="843"/>
      <c r="L32" s="843"/>
    </row>
    <row r="33" spans="2:12" ht="29.25" customHeight="1">
      <c r="C33" s="966" t="s">
        <v>40</v>
      </c>
      <c r="D33" s="966"/>
      <c r="E33" s="966"/>
      <c r="F33" s="966"/>
      <c r="G33" s="966"/>
      <c r="H33" s="966"/>
      <c r="J33" s="843"/>
      <c r="K33" s="843"/>
      <c r="L33" s="843"/>
    </row>
    <row r="34" spans="2:12">
      <c r="C34" s="970" t="s">
        <v>94</v>
      </c>
      <c r="D34" s="970"/>
      <c r="E34" s="970"/>
      <c r="F34" s="970"/>
      <c r="G34" s="970"/>
      <c r="H34" s="970"/>
      <c r="J34" s="843"/>
      <c r="K34" s="843"/>
      <c r="L34" s="843"/>
    </row>
    <row r="35" spans="2:12">
      <c r="J35" s="835">
        <f>SUM(J31:J34)</f>
        <v>0</v>
      </c>
      <c r="K35" s="843"/>
      <c r="L35" s="835">
        <f>SUM(L31:L34)</f>
        <v>0</v>
      </c>
    </row>
    <row r="36" spans="2:12" ht="15.6" customHeight="1">
      <c r="B36" s="970" t="s">
        <v>66</v>
      </c>
      <c r="C36" s="970"/>
      <c r="D36" s="970"/>
      <c r="E36" s="970"/>
      <c r="F36" s="970"/>
      <c r="G36" s="970"/>
      <c r="H36" s="970"/>
      <c r="J36" s="843"/>
      <c r="K36" s="843"/>
      <c r="L36" s="843"/>
    </row>
    <row r="37" spans="2:12" ht="15.6" customHeight="1">
      <c r="B37" s="970" t="s">
        <v>97</v>
      </c>
      <c r="C37" s="970"/>
      <c r="D37" s="970"/>
      <c r="E37" s="970"/>
      <c r="F37" s="970"/>
      <c r="G37" s="970"/>
      <c r="H37" s="970"/>
      <c r="J37" s="843"/>
      <c r="K37" s="843"/>
      <c r="L37" s="843"/>
    </row>
    <row r="38" spans="2:12">
      <c r="B38" s="1016" t="s">
        <v>322</v>
      </c>
      <c r="C38" s="1016"/>
      <c r="D38" s="1016"/>
      <c r="E38" s="1016"/>
      <c r="F38" s="1016"/>
      <c r="G38" s="1016"/>
      <c r="H38" s="1016"/>
      <c r="J38" s="843"/>
      <c r="K38" s="843"/>
      <c r="L38" s="843"/>
    </row>
    <row r="39" spans="2:12">
      <c r="J39" s="835">
        <f>SUM(J36:J38)</f>
        <v>0</v>
      </c>
      <c r="K39" s="843"/>
      <c r="L39" s="835">
        <f>SUM(L36:L38)</f>
        <v>0</v>
      </c>
    </row>
    <row r="40" spans="2:12" ht="19.5" thickBot="1">
      <c r="J40" s="643">
        <f>J35+J39</f>
        <v>0</v>
      </c>
      <c r="K40" s="843"/>
      <c r="L40" s="643">
        <f>L35+L39</f>
        <v>0</v>
      </c>
    </row>
    <row r="41" spans="2:12" ht="19.5" thickTop="1">
      <c r="J41" s="843"/>
      <c r="K41" s="843"/>
      <c r="L41" s="843"/>
    </row>
    <row r="42" spans="2:12">
      <c r="J42" s="843"/>
      <c r="K42" s="843"/>
      <c r="L42" s="843"/>
    </row>
    <row r="48" spans="2:12" ht="18" customHeight="1"/>
    <row r="52" spans="1:6">
      <c r="A52" s="955">
        <v>6</v>
      </c>
      <c r="B52" s="955"/>
      <c r="C52" s="955"/>
      <c r="D52" s="955"/>
      <c r="E52" s="955"/>
      <c r="F52" s="955"/>
    </row>
    <row r="57" spans="1:6" ht="6.75" customHeight="1"/>
    <row r="58" spans="1:6" hidden="1"/>
    <row r="59" spans="1:6" hidden="1"/>
    <row r="60" spans="1:6" hidden="1"/>
    <row r="61" spans="1:6" ht="15.75" hidden="1" customHeight="1">
      <c r="E61" s="34">
        <v>4</v>
      </c>
    </row>
    <row r="62" spans="1:6" hidden="1"/>
    <row r="63" spans="1:6" hidden="1"/>
    <row r="64" spans="1:6" hidden="1"/>
    <row r="65" hidden="1"/>
    <row r="66" hidden="1"/>
  </sheetData>
  <mergeCells count="25">
    <mergeCell ref="B1:O1"/>
    <mergeCell ref="B2:O2"/>
    <mergeCell ref="B3:O3"/>
    <mergeCell ref="N15:O15"/>
    <mergeCell ref="A5:O5"/>
    <mergeCell ref="B8:H8"/>
    <mergeCell ref="B9:H9"/>
    <mergeCell ref="B10:H10"/>
    <mergeCell ref="B11:H11"/>
    <mergeCell ref="B12:H12"/>
    <mergeCell ref="A17:O17"/>
    <mergeCell ref="B20:H20"/>
    <mergeCell ref="A52:F52"/>
    <mergeCell ref="B38:H38"/>
    <mergeCell ref="C32:H32"/>
    <mergeCell ref="C34:H34"/>
    <mergeCell ref="B24:H24"/>
    <mergeCell ref="A28:O28"/>
    <mergeCell ref="B36:H36"/>
    <mergeCell ref="B37:H37"/>
    <mergeCell ref="B23:H23"/>
    <mergeCell ref="B21:H21"/>
    <mergeCell ref="B22:H22"/>
    <mergeCell ref="C33:H33"/>
    <mergeCell ref="B31:F31"/>
  </mergeCells>
  <pageMargins left="0.70866141732283505" right="0.70866141732283505" top="0.74803149606299202" bottom="0.74803149606299202" header="0.31496062992126" footer="0.31496062992126"/>
  <pageSetup paperSize="9" scale="87" orientation="portrait" r:id="rId1"/>
  <headerFooter>
    <oddFooter>&amp;L&amp;P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65"/>
  <sheetViews>
    <sheetView rightToLeft="1" view="pageBreakPreview" zoomScale="60" zoomScaleNormal="100" workbookViewId="0">
      <selection activeCell="R40" sqref="R40"/>
    </sheetView>
  </sheetViews>
  <sheetFormatPr defaultColWidth="9" defaultRowHeight="20.100000000000001" customHeight="1"/>
  <cols>
    <col min="1" max="1" width="9.7109375" style="15" bestFit="1" customWidth="1"/>
    <col min="2" max="4" width="9" style="15"/>
    <col min="5" max="5" width="20.85546875" style="15" customWidth="1"/>
    <col min="6" max="6" width="16.7109375" style="15" customWidth="1"/>
    <col min="7" max="7" width="3.42578125" style="15" customWidth="1"/>
    <col min="8" max="8" width="11.7109375" style="15" customWidth="1"/>
    <col min="9" max="9" width="4.7109375" style="15" customWidth="1"/>
    <col min="10" max="10" width="12.7109375" style="15" customWidth="1"/>
    <col min="11" max="11" width="0.85546875" style="15" customWidth="1"/>
    <col min="12" max="12" width="12.7109375" style="15" customWidth="1"/>
    <col min="13" max="13" width="9" style="15"/>
    <col min="14" max="17" width="6.85546875" style="15" customWidth="1"/>
    <col min="18" max="16384" width="9" style="15"/>
  </cols>
  <sheetData>
    <row r="1" spans="1:17" ht="28.9" customHeight="1">
      <c r="A1" s="959" t="str">
        <f>عنوان!A1</f>
        <v>شرکت پیمانکاری امیرآتشانی و همکاران</v>
      </c>
      <c r="B1" s="959"/>
      <c r="C1" s="959"/>
      <c r="D1" s="959"/>
      <c r="E1" s="959"/>
      <c r="F1" s="959"/>
      <c r="G1" s="959"/>
      <c r="H1" s="959"/>
      <c r="I1" s="959"/>
      <c r="J1" s="959"/>
      <c r="K1" s="959"/>
      <c r="L1" s="959"/>
      <c r="M1" s="27"/>
      <c r="N1" s="27"/>
      <c r="O1" s="27"/>
      <c r="P1" s="27"/>
      <c r="Q1" s="27"/>
    </row>
    <row r="2" spans="1:17" ht="28.9" customHeight="1">
      <c r="A2" s="959" t="str">
        <f>عنوان!A6</f>
        <v>يادداشتهاي توضيحي صورت هاي مالي</v>
      </c>
      <c r="B2" s="959"/>
      <c r="C2" s="959"/>
      <c r="D2" s="959"/>
      <c r="E2" s="959"/>
      <c r="F2" s="959"/>
      <c r="G2" s="959"/>
      <c r="H2" s="959"/>
      <c r="I2" s="959"/>
      <c r="J2" s="959"/>
      <c r="K2" s="959"/>
      <c r="L2" s="959"/>
      <c r="M2" s="27"/>
      <c r="N2" s="27"/>
      <c r="O2" s="27"/>
      <c r="P2" s="27"/>
      <c r="Q2" s="27"/>
    </row>
    <row r="3" spans="1:17" ht="28.9" customHeight="1">
      <c r="A3" s="959" t="str">
        <f>عنوان!A3</f>
        <v>سال مالي منتهی به 29 اسفند 13X2</v>
      </c>
      <c r="B3" s="959"/>
      <c r="C3" s="959"/>
      <c r="D3" s="959"/>
      <c r="E3" s="959"/>
      <c r="F3" s="959"/>
      <c r="G3" s="959"/>
      <c r="H3" s="959"/>
      <c r="I3" s="959"/>
      <c r="J3" s="959"/>
      <c r="K3" s="959"/>
      <c r="L3" s="959"/>
      <c r="M3" s="27"/>
      <c r="N3" s="27"/>
      <c r="O3" s="27"/>
      <c r="P3" s="27"/>
      <c r="Q3" s="27"/>
    </row>
    <row r="4" spans="1:17" ht="10.5" customHeight="1">
      <c r="A4" s="418"/>
      <c r="B4" s="418"/>
      <c r="C4" s="418"/>
      <c r="D4" s="418"/>
      <c r="E4" s="418"/>
      <c r="F4" s="418"/>
      <c r="G4" s="418"/>
      <c r="H4" s="418"/>
      <c r="I4" s="418"/>
      <c r="J4" s="418"/>
      <c r="K4" s="418"/>
      <c r="L4" s="418"/>
      <c r="M4" s="27"/>
      <c r="N4" s="27"/>
      <c r="O4" s="27"/>
      <c r="P4" s="27"/>
      <c r="Q4" s="27"/>
    </row>
    <row r="5" spans="1:17" ht="24" customHeight="1">
      <c r="A5" s="976" t="s">
        <v>438</v>
      </c>
      <c r="B5" s="976"/>
      <c r="C5" s="976"/>
      <c r="D5" s="976"/>
      <c r="E5" s="976"/>
      <c r="F5" s="976"/>
      <c r="G5" s="976"/>
      <c r="H5" s="976"/>
      <c r="I5" s="976"/>
      <c r="J5" s="976"/>
      <c r="K5" s="976"/>
      <c r="L5" s="976"/>
      <c r="M5" s="148"/>
      <c r="N5" s="148"/>
    </row>
    <row r="6" spans="1:17" ht="20.100000000000001" customHeight="1">
      <c r="A6" s="588"/>
      <c r="B6" s="588"/>
      <c r="C6" s="588"/>
      <c r="D6" s="588"/>
      <c r="E6" s="588"/>
      <c r="F6" s="588"/>
      <c r="G6" s="588"/>
      <c r="H6" s="589" t="s">
        <v>395</v>
      </c>
      <c r="I6" s="588"/>
      <c r="J6" s="589" t="s">
        <v>396</v>
      </c>
      <c r="K6" s="588"/>
      <c r="L6" s="588"/>
      <c r="M6" s="148"/>
      <c r="N6" s="148"/>
    </row>
    <row r="7" spans="1:17" ht="20.100000000000001" customHeight="1">
      <c r="A7" s="148"/>
      <c r="B7" s="148"/>
      <c r="C7" s="148"/>
      <c r="D7" s="148"/>
      <c r="E7" s="148"/>
      <c r="F7" s="148"/>
      <c r="G7" s="148"/>
      <c r="H7" s="590" t="s">
        <v>394</v>
      </c>
      <c r="I7" s="149"/>
      <c r="J7" s="590" t="s">
        <v>394</v>
      </c>
      <c r="K7" s="148"/>
      <c r="L7" s="148"/>
      <c r="M7" s="148"/>
      <c r="N7" s="148"/>
    </row>
    <row r="8" spans="1:17" ht="20.100000000000001" customHeight="1">
      <c r="A8" s="988" t="s">
        <v>40</v>
      </c>
      <c r="B8" s="988"/>
      <c r="C8" s="988"/>
      <c r="D8" s="988"/>
      <c r="E8" s="988"/>
      <c r="F8" s="591"/>
      <c r="G8" s="591"/>
      <c r="H8" s="419"/>
      <c r="I8" s="419"/>
      <c r="J8" s="419"/>
      <c r="K8" s="148"/>
      <c r="L8" s="148"/>
      <c r="M8" s="148"/>
      <c r="N8" s="148"/>
    </row>
    <row r="9" spans="1:17" ht="20.100000000000001" customHeight="1">
      <c r="A9" s="148"/>
      <c r="B9" s="1022" t="s">
        <v>98</v>
      </c>
      <c r="C9" s="1022"/>
      <c r="D9" s="1022"/>
      <c r="E9" s="1022"/>
      <c r="F9" s="592"/>
      <c r="G9" s="592"/>
      <c r="H9" s="149"/>
      <c r="I9" s="148"/>
      <c r="J9" s="419" t="s">
        <v>982</v>
      </c>
      <c r="K9" s="419"/>
      <c r="L9" s="419"/>
      <c r="M9" s="148"/>
      <c r="N9" s="148"/>
    </row>
    <row r="10" spans="1:17" ht="20.100000000000001" customHeight="1">
      <c r="A10" s="148"/>
      <c r="B10" s="1022" t="s">
        <v>99</v>
      </c>
      <c r="C10" s="1022"/>
      <c r="D10" s="1022"/>
      <c r="E10" s="1022"/>
      <c r="F10" s="592"/>
      <c r="G10" s="592"/>
      <c r="H10" s="149" t="s">
        <v>982</v>
      </c>
      <c r="I10" s="148"/>
      <c r="J10" s="419"/>
      <c r="K10" s="419"/>
      <c r="L10" s="419"/>
      <c r="M10" s="148"/>
      <c r="N10" s="148"/>
    </row>
    <row r="11" spans="1:17" ht="20.100000000000001" customHeight="1">
      <c r="A11" s="148"/>
      <c r="B11" s="1022" t="s">
        <v>439</v>
      </c>
      <c r="C11" s="1022"/>
      <c r="D11" s="1022"/>
      <c r="E11" s="1022"/>
      <c r="F11" s="592"/>
      <c r="G11" s="592"/>
      <c r="H11" s="149"/>
      <c r="I11" s="148"/>
      <c r="J11" s="419" t="s">
        <v>982</v>
      </c>
      <c r="K11" s="419"/>
      <c r="L11" s="419"/>
      <c r="M11" s="148"/>
      <c r="N11" s="148"/>
    </row>
    <row r="12" spans="1:17" ht="20.100000000000001" customHeight="1">
      <c r="A12" s="148"/>
      <c r="B12" s="148"/>
      <c r="C12" s="148"/>
      <c r="D12" s="148"/>
      <c r="E12" s="148"/>
      <c r="F12" s="148"/>
      <c r="G12" s="148"/>
      <c r="H12" s="166">
        <f>SUM(H9:H11)</f>
        <v>0</v>
      </c>
      <c r="I12" s="148"/>
      <c r="J12" s="150">
        <f>SUM(J11)</f>
        <v>0</v>
      </c>
      <c r="K12" s="419"/>
      <c r="L12" s="419"/>
      <c r="M12" s="148"/>
      <c r="N12" s="148"/>
    </row>
    <row r="13" spans="1:17" ht="20.100000000000001" customHeight="1">
      <c r="A13" s="988" t="s">
        <v>440</v>
      </c>
      <c r="B13" s="988"/>
      <c r="C13" s="988"/>
      <c r="D13" s="988"/>
      <c r="E13" s="988"/>
      <c r="F13" s="988"/>
      <c r="G13" s="591"/>
      <c r="H13" s="148"/>
      <c r="I13" s="148"/>
      <c r="J13" s="148"/>
      <c r="K13" s="148"/>
      <c r="L13" s="148"/>
      <c r="M13" s="148"/>
      <c r="N13" s="148"/>
    </row>
    <row r="14" spans="1:17" ht="19.149999999999999" customHeight="1">
      <c r="A14" s="148"/>
      <c r="B14" s="1012" t="s">
        <v>98</v>
      </c>
      <c r="C14" s="1012"/>
      <c r="D14" s="1012"/>
      <c r="E14" s="1012"/>
      <c r="F14" s="1012"/>
      <c r="G14" s="593"/>
      <c r="H14" s="149"/>
      <c r="I14" s="148"/>
      <c r="J14" s="149"/>
      <c r="K14" s="148"/>
      <c r="L14" s="148"/>
      <c r="M14" s="148"/>
      <c r="N14" s="148"/>
    </row>
    <row r="15" spans="1:17" ht="19.149999999999999" customHeight="1">
      <c r="A15" s="148"/>
      <c r="B15" s="1012" t="s">
        <v>99</v>
      </c>
      <c r="C15" s="1012"/>
      <c r="D15" s="1012"/>
      <c r="E15" s="1012"/>
      <c r="F15" s="1012"/>
      <c r="G15" s="593"/>
      <c r="H15" s="149" t="s">
        <v>982</v>
      </c>
      <c r="I15" s="148"/>
      <c r="J15" s="419" t="s">
        <v>982</v>
      </c>
      <c r="K15" s="148"/>
      <c r="L15" s="148"/>
      <c r="M15" s="148"/>
      <c r="N15" s="148"/>
    </row>
    <row r="16" spans="1:17" ht="19.149999999999999" customHeight="1">
      <c r="A16" s="148"/>
      <c r="B16" s="1012" t="s">
        <v>441</v>
      </c>
      <c r="C16" s="1012"/>
      <c r="D16" s="1012"/>
      <c r="E16" s="1012"/>
      <c r="F16" s="1012"/>
      <c r="G16" s="593"/>
      <c r="H16" s="149"/>
      <c r="I16" s="148"/>
      <c r="J16" s="419"/>
      <c r="K16" s="148"/>
      <c r="L16" s="148"/>
      <c r="M16" s="148"/>
      <c r="N16" s="148"/>
    </row>
    <row r="17" spans="1:14" ht="19.149999999999999" customHeight="1">
      <c r="A17" s="149"/>
      <c r="B17" s="1011" t="s">
        <v>1010</v>
      </c>
      <c r="C17" s="1011"/>
      <c r="D17" s="1011"/>
      <c r="E17" s="1011"/>
      <c r="F17" s="1011"/>
      <c r="G17" s="738"/>
      <c r="H17" s="149"/>
      <c r="I17" s="148"/>
      <c r="J17" s="419"/>
      <c r="K17" s="148"/>
      <c r="L17" s="148"/>
      <c r="M17" s="148"/>
      <c r="N17" s="148"/>
    </row>
    <row r="18" spans="1:14" ht="19.149999999999999" customHeight="1">
      <c r="A18" s="148"/>
      <c r="B18" s="1012" t="s">
        <v>100</v>
      </c>
      <c r="C18" s="1012"/>
      <c r="D18" s="1012"/>
      <c r="E18" s="1012"/>
      <c r="F18" s="1012"/>
      <c r="G18" s="593"/>
      <c r="H18" s="151" t="s">
        <v>982</v>
      </c>
      <c r="I18" s="152"/>
      <c r="J18" s="151" t="s">
        <v>982</v>
      </c>
      <c r="K18" s="148"/>
      <c r="L18" s="148"/>
      <c r="M18" s="148"/>
      <c r="N18" s="148"/>
    </row>
    <row r="19" spans="1:14" ht="19.149999999999999" customHeight="1">
      <c r="A19" s="148"/>
      <c r="B19" s="1012" t="s">
        <v>439</v>
      </c>
      <c r="C19" s="1012"/>
      <c r="D19" s="1012"/>
      <c r="E19" s="1012"/>
      <c r="F19" s="1012"/>
      <c r="G19" s="593"/>
      <c r="H19" s="151" t="s">
        <v>982</v>
      </c>
      <c r="I19" s="152"/>
      <c r="J19" s="152"/>
      <c r="K19" s="148"/>
      <c r="L19" s="148"/>
      <c r="M19" s="148"/>
      <c r="N19" s="148"/>
    </row>
    <row r="20" spans="1:14" ht="19.149999999999999" customHeight="1">
      <c r="A20" s="148"/>
      <c r="B20" s="1020" t="s">
        <v>101</v>
      </c>
      <c r="C20" s="1020"/>
      <c r="D20" s="1020"/>
      <c r="E20" s="1020"/>
      <c r="F20" s="1020"/>
      <c r="G20" s="844"/>
      <c r="H20" s="151"/>
      <c r="I20" s="152"/>
      <c r="J20" s="152"/>
      <c r="K20" s="148"/>
      <c r="L20" s="148"/>
      <c r="M20" s="148"/>
      <c r="N20" s="148"/>
    </row>
    <row r="21" spans="1:14" ht="19.149999999999999" customHeight="1">
      <c r="A21" s="148"/>
      <c r="B21" s="1019" t="s">
        <v>1041</v>
      </c>
      <c r="C21" s="1019"/>
      <c r="D21" s="1019"/>
      <c r="E21" s="1019"/>
      <c r="F21" s="1019"/>
      <c r="G21" s="844"/>
      <c r="H21" s="151"/>
      <c r="I21" s="152"/>
      <c r="J21" s="152"/>
      <c r="K21" s="148"/>
      <c r="L21" s="148"/>
      <c r="M21" s="148"/>
      <c r="N21" s="148"/>
    </row>
    <row r="22" spans="1:14" ht="20.100000000000001" customHeight="1">
      <c r="A22" s="148"/>
      <c r="B22" s="594"/>
      <c r="C22" s="148"/>
      <c r="D22" s="148"/>
      <c r="E22" s="148"/>
      <c r="F22" s="148"/>
      <c r="G22" s="148"/>
      <c r="H22" s="154">
        <f>SUM(H14:H21)</f>
        <v>0</v>
      </c>
      <c r="I22" s="153"/>
      <c r="J22" s="154">
        <f t="shared" ref="J22" si="0">SUM(J14:J21)</f>
        <v>0</v>
      </c>
      <c r="K22" s="148"/>
      <c r="L22" s="148"/>
      <c r="M22" s="148"/>
      <c r="N22" s="148"/>
    </row>
    <row r="23" spans="1:14" ht="22.9" customHeight="1" thickBot="1">
      <c r="A23" s="148"/>
      <c r="B23" s="148"/>
      <c r="C23" s="148"/>
      <c r="D23" s="148"/>
      <c r="E23" s="148"/>
      <c r="F23" s="148"/>
      <c r="G23" s="148"/>
      <c r="H23" s="644">
        <f>H12+H22</f>
        <v>0</v>
      </c>
      <c r="I23" s="149"/>
      <c r="J23" s="644">
        <f>J12+J22</f>
        <v>0</v>
      </c>
      <c r="K23" s="148"/>
      <c r="L23" s="148"/>
      <c r="M23" s="148"/>
      <c r="N23" s="148"/>
    </row>
    <row r="24" spans="1:14" ht="37.9" customHeight="1" thickTop="1">
      <c r="A24" s="148"/>
      <c r="B24" s="148"/>
      <c r="C24" s="148"/>
      <c r="D24" s="148"/>
      <c r="E24" s="148"/>
      <c r="F24" s="148"/>
      <c r="G24" s="148"/>
      <c r="H24" s="148"/>
      <c r="I24" s="148"/>
      <c r="J24" s="148"/>
      <c r="K24" s="148"/>
      <c r="L24" s="148"/>
      <c r="M24" s="148"/>
      <c r="N24" s="148"/>
    </row>
    <row r="25" spans="1:14" ht="20.100000000000001" customHeight="1">
      <c r="A25" s="148"/>
      <c r="B25" s="148"/>
      <c r="C25" s="148"/>
      <c r="D25" s="148"/>
      <c r="E25" s="148"/>
      <c r="F25" s="148"/>
      <c r="G25" s="148"/>
      <c r="H25" s="148"/>
      <c r="I25" s="148"/>
      <c r="J25" s="148"/>
      <c r="K25" s="148"/>
      <c r="L25" s="148"/>
      <c r="M25" s="148"/>
      <c r="N25" s="148"/>
    </row>
    <row r="26" spans="1:14" ht="20.100000000000001" customHeight="1">
      <c r="A26" s="976" t="s">
        <v>442</v>
      </c>
      <c r="B26" s="976"/>
      <c r="C26" s="976"/>
      <c r="D26" s="976"/>
      <c r="E26" s="976"/>
      <c r="F26" s="976"/>
      <c r="G26" s="976"/>
      <c r="H26" s="976"/>
      <c r="I26" s="976"/>
      <c r="J26" s="976"/>
      <c r="K26" s="976"/>
      <c r="L26" s="976"/>
    </row>
    <row r="27" spans="1:14" ht="20.100000000000001" customHeight="1">
      <c r="A27" s="148"/>
      <c r="B27" s="148"/>
      <c r="C27" s="148"/>
      <c r="D27" s="148"/>
      <c r="E27" s="148"/>
      <c r="F27" s="148"/>
      <c r="G27" s="148"/>
      <c r="H27" s="148"/>
      <c r="I27" s="148"/>
      <c r="J27" s="148"/>
      <c r="K27" s="148"/>
      <c r="L27" s="148"/>
    </row>
    <row r="28" spans="1:14" ht="20.100000000000001" customHeight="1">
      <c r="A28" s="148"/>
      <c r="B28" s="148"/>
      <c r="C28" s="148"/>
      <c r="D28" s="148"/>
      <c r="E28" s="148"/>
      <c r="F28" s="148"/>
      <c r="G28" s="148"/>
      <c r="H28" s="149" t="s">
        <v>395</v>
      </c>
      <c r="I28" s="148"/>
      <c r="J28" s="149" t="s">
        <v>396</v>
      </c>
      <c r="K28" s="148"/>
      <c r="L28" s="148"/>
    </row>
    <row r="29" spans="1:14" ht="20.100000000000001" customHeight="1">
      <c r="A29" s="148"/>
      <c r="B29" s="148"/>
      <c r="C29" s="148"/>
      <c r="D29" s="148"/>
      <c r="E29" s="148"/>
      <c r="F29" s="148"/>
      <c r="G29" s="148"/>
      <c r="H29" s="590" t="s">
        <v>394</v>
      </c>
      <c r="I29" s="148"/>
      <c r="J29" s="590" t="s">
        <v>394</v>
      </c>
      <c r="K29" s="148"/>
      <c r="L29" s="148"/>
    </row>
    <row r="30" spans="1:14" ht="20.100000000000001" customHeight="1">
      <c r="A30" s="148"/>
      <c r="B30" s="148"/>
      <c r="C30" s="1022" t="s">
        <v>13</v>
      </c>
      <c r="D30" s="1022"/>
      <c r="E30" s="1022"/>
      <c r="F30" s="1022"/>
      <c r="G30" s="148"/>
      <c r="H30" s="149"/>
      <c r="I30" s="149"/>
      <c r="J30" s="149"/>
      <c r="K30" s="149"/>
      <c r="L30" s="149"/>
    </row>
    <row r="31" spans="1:14" ht="20.100000000000001" customHeight="1">
      <c r="A31" s="743"/>
      <c r="B31" s="743"/>
      <c r="C31" s="1022" t="s">
        <v>72</v>
      </c>
      <c r="D31" s="1022"/>
      <c r="E31" s="1022"/>
      <c r="F31" s="1022"/>
      <c r="G31" s="743"/>
      <c r="H31" s="149" t="s">
        <v>982</v>
      </c>
      <c r="I31" s="149"/>
      <c r="J31" s="149" t="s">
        <v>982</v>
      </c>
      <c r="K31" s="149"/>
      <c r="L31" s="149"/>
    </row>
    <row r="32" spans="1:14" ht="29.25" customHeight="1">
      <c r="A32" s="148"/>
      <c r="B32" s="148"/>
      <c r="C32" s="148"/>
      <c r="D32" s="148"/>
      <c r="E32" s="148"/>
      <c r="F32" s="793"/>
      <c r="G32" s="148"/>
      <c r="H32" s="166">
        <f>SUM(H30:H31)</f>
        <v>0</v>
      </c>
      <c r="I32" s="149"/>
      <c r="J32" s="166">
        <f>SUM(J30:J31)</f>
        <v>0</v>
      </c>
      <c r="K32" s="148"/>
      <c r="L32" s="148"/>
    </row>
    <row r="33" spans="1:12" ht="20.100000000000001" customHeight="1">
      <c r="A33" s="148"/>
      <c r="B33" s="148"/>
      <c r="C33" s="1012" t="s">
        <v>443</v>
      </c>
      <c r="D33" s="1012"/>
      <c r="E33" s="1012"/>
      <c r="F33" s="1012"/>
      <c r="G33" s="148"/>
      <c r="H33" s="148"/>
      <c r="I33" s="148"/>
      <c r="J33" s="148"/>
      <c r="K33" s="148"/>
      <c r="L33" s="148"/>
    </row>
    <row r="34" spans="1:12" ht="20.100000000000001" customHeight="1">
      <c r="A34" s="148"/>
      <c r="B34" s="148"/>
      <c r="C34" s="1012" t="s">
        <v>72</v>
      </c>
      <c r="D34" s="1012"/>
      <c r="E34" s="1012"/>
      <c r="F34" s="1012"/>
      <c r="G34" s="148"/>
      <c r="H34" s="149" t="s">
        <v>982</v>
      </c>
      <c r="I34" s="149"/>
      <c r="J34" s="149" t="s">
        <v>982</v>
      </c>
      <c r="K34" s="148"/>
      <c r="L34" s="148"/>
    </row>
    <row r="35" spans="1:12" ht="33" customHeight="1">
      <c r="A35" s="148"/>
      <c r="B35" s="148"/>
      <c r="C35" s="148"/>
      <c r="D35" s="148"/>
      <c r="E35" s="148"/>
      <c r="F35" s="148"/>
      <c r="G35" s="148"/>
      <c r="H35" s="166">
        <f>SUM(H33:H34)</f>
        <v>0</v>
      </c>
      <c r="I35" s="149"/>
      <c r="J35" s="166">
        <f>SUM(J33:J34)</f>
        <v>0</v>
      </c>
      <c r="K35" s="148"/>
      <c r="L35" s="148"/>
    </row>
    <row r="36" spans="1:12" ht="20.100000000000001" customHeight="1">
      <c r="A36" s="148"/>
      <c r="B36" s="148"/>
      <c r="C36" s="1011" t="s">
        <v>16</v>
      </c>
      <c r="D36" s="1011"/>
      <c r="E36" s="1011"/>
      <c r="F36" s="1011"/>
      <c r="G36" s="148"/>
      <c r="H36" s="148"/>
      <c r="I36" s="148"/>
      <c r="J36" s="148"/>
      <c r="K36" s="148"/>
      <c r="L36" s="148"/>
    </row>
    <row r="37" spans="1:12" ht="20.100000000000001" customHeight="1">
      <c r="A37" s="148"/>
      <c r="B37" s="148"/>
      <c r="C37" s="1012" t="s">
        <v>72</v>
      </c>
      <c r="D37" s="1012"/>
      <c r="E37" s="1012"/>
      <c r="F37" s="1012"/>
      <c r="G37" s="148"/>
      <c r="H37" s="148"/>
      <c r="I37" s="148"/>
      <c r="J37" s="148"/>
      <c r="K37" s="148"/>
      <c r="L37" s="148"/>
    </row>
    <row r="38" spans="1:12" ht="33" customHeight="1" thickBot="1">
      <c r="A38" s="148"/>
      <c r="B38" s="148"/>
      <c r="C38" s="148"/>
      <c r="D38" s="148"/>
      <c r="E38" s="148"/>
      <c r="F38" s="148"/>
      <c r="G38" s="148"/>
      <c r="H38" s="645">
        <f>SUM(H36:H37)</f>
        <v>0</v>
      </c>
      <c r="I38" s="149"/>
      <c r="J38" s="645">
        <f>SUM(J36:J37)</f>
        <v>0</v>
      </c>
      <c r="K38" s="148"/>
      <c r="L38" s="148"/>
    </row>
    <row r="39" spans="1:12" ht="20.100000000000001" customHeight="1" thickTop="1">
      <c r="A39" s="148"/>
      <c r="B39" s="148"/>
      <c r="C39" s="148"/>
      <c r="D39" s="148"/>
      <c r="E39" s="148"/>
      <c r="F39" s="148"/>
      <c r="G39" s="148"/>
      <c r="H39" s="149" t="s">
        <v>395</v>
      </c>
      <c r="I39" s="149"/>
      <c r="J39" s="149" t="s">
        <v>396</v>
      </c>
      <c r="K39" s="148"/>
      <c r="L39" s="148"/>
    </row>
    <row r="40" spans="1:12" ht="20.100000000000001" customHeight="1">
      <c r="A40" s="148"/>
      <c r="B40" s="148"/>
      <c r="C40" s="148"/>
      <c r="D40" s="148"/>
      <c r="E40" s="148"/>
      <c r="F40" s="148"/>
      <c r="G40" s="148"/>
      <c r="H40" s="595" t="s">
        <v>95</v>
      </c>
      <c r="I40" s="149"/>
      <c r="J40" s="595" t="s">
        <v>95</v>
      </c>
      <c r="K40" s="148"/>
      <c r="L40" s="148"/>
    </row>
    <row r="41" spans="1:12" ht="24.6" customHeight="1">
      <c r="A41" s="148"/>
      <c r="B41" s="148"/>
      <c r="C41" s="148"/>
      <c r="D41" s="148"/>
      <c r="E41" s="1022" t="s">
        <v>444</v>
      </c>
      <c r="F41" s="1022"/>
      <c r="G41" s="148"/>
      <c r="H41" s="148"/>
      <c r="I41" s="148"/>
      <c r="J41" s="148"/>
      <c r="K41" s="148"/>
      <c r="L41" s="148"/>
    </row>
    <row r="42" spans="1:12" ht="24.6" customHeight="1">
      <c r="A42" s="148"/>
      <c r="B42" s="148"/>
      <c r="C42" s="148"/>
      <c r="D42" s="148"/>
      <c r="E42" s="1022" t="s">
        <v>445</v>
      </c>
      <c r="F42" s="1022"/>
      <c r="G42" s="148"/>
      <c r="H42" s="149" t="s">
        <v>982</v>
      </c>
      <c r="I42" s="149"/>
      <c r="J42" s="149" t="s">
        <v>982</v>
      </c>
      <c r="K42" s="148"/>
      <c r="L42" s="148"/>
    </row>
    <row r="43" spans="1:12" ht="25.9" customHeight="1" thickBot="1">
      <c r="A43" s="148"/>
      <c r="B43" s="148"/>
      <c r="C43" s="148"/>
      <c r="D43" s="148"/>
      <c r="E43" s="1022" t="s">
        <v>446</v>
      </c>
      <c r="F43" s="1022"/>
      <c r="G43" s="148"/>
      <c r="H43" s="645">
        <f>SUM(H41:H42)</f>
        <v>0</v>
      </c>
      <c r="I43" s="149"/>
      <c r="J43" s="645">
        <f>SUM(J41:J42)</f>
        <v>0</v>
      </c>
      <c r="K43" s="148"/>
      <c r="L43" s="148"/>
    </row>
    <row r="44" spans="1:12" ht="20.100000000000001" customHeight="1" thickTop="1">
      <c r="A44" s="148"/>
      <c r="B44" s="148"/>
      <c r="C44" s="148"/>
      <c r="D44" s="148"/>
      <c r="E44" s="148"/>
      <c r="F44" s="148"/>
      <c r="G44" s="148"/>
      <c r="H44" s="149"/>
      <c r="I44" s="149"/>
      <c r="J44" s="149"/>
      <c r="K44" s="148"/>
      <c r="L44" s="148"/>
    </row>
    <row r="45" spans="1:12" ht="20.100000000000001" customHeight="1">
      <c r="B45" s="148"/>
      <c r="C45" s="148"/>
      <c r="D45" s="148"/>
      <c r="E45" s="148"/>
      <c r="F45" s="148"/>
      <c r="G45" s="148"/>
      <c r="H45" s="148"/>
      <c r="I45" s="148"/>
      <c r="J45" s="148"/>
      <c r="K45" s="148"/>
      <c r="L45" s="148"/>
    </row>
    <row r="46" spans="1:12" ht="20.100000000000001" customHeight="1">
      <c r="B46" s="148"/>
      <c r="C46" s="148"/>
      <c r="D46" s="148"/>
      <c r="E46" s="148">
        <f ca="1">'10.11'!A5:F51</f>
        <v>0</v>
      </c>
      <c r="F46" s="148"/>
      <c r="G46" s="148"/>
      <c r="H46" s="148"/>
      <c r="I46" s="148"/>
      <c r="J46" s="148"/>
      <c r="K46" s="148"/>
      <c r="L46" s="148"/>
    </row>
    <row r="47" spans="1:12" ht="18" customHeight="1">
      <c r="B47" s="148"/>
      <c r="C47" s="148"/>
      <c r="D47" s="148"/>
      <c r="E47" s="148"/>
      <c r="F47" s="148"/>
      <c r="G47" s="148"/>
      <c r="H47" s="148"/>
      <c r="I47" s="148"/>
      <c r="J47" s="148"/>
      <c r="K47" s="148"/>
      <c r="L47" s="148"/>
    </row>
    <row r="51" spans="1:6" ht="20.100000000000001" customHeight="1">
      <c r="A51" s="928">
        <v>6</v>
      </c>
      <c r="B51" s="928"/>
      <c r="C51" s="928"/>
      <c r="D51" s="928"/>
      <c r="E51" s="928"/>
      <c r="F51" s="928"/>
    </row>
    <row r="56" spans="1:6" ht="6.75" customHeight="1"/>
    <row r="57" spans="1:6" ht="20.100000000000001" hidden="1" customHeight="1"/>
    <row r="58" spans="1:6" ht="20.100000000000001" hidden="1" customHeight="1"/>
    <row r="59" spans="1:6" ht="20.100000000000001" hidden="1" customHeight="1"/>
    <row r="60" spans="1:6" ht="15.75" hidden="1" customHeight="1">
      <c r="E60" s="15">
        <v>4</v>
      </c>
    </row>
    <row r="61" spans="1:6" ht="20.100000000000001" hidden="1" customHeight="1"/>
    <row r="62" spans="1:6" ht="20.100000000000001" hidden="1" customHeight="1"/>
    <row r="63" spans="1:6" ht="20.100000000000001" hidden="1" customHeight="1"/>
    <row r="64" spans="1:6" ht="20.100000000000001" hidden="1" customHeight="1"/>
    <row r="65" ht="20.100000000000001" hidden="1" customHeight="1"/>
  </sheetData>
  <mergeCells count="28">
    <mergeCell ref="E41:F41"/>
    <mergeCell ref="E42:F42"/>
    <mergeCell ref="A1:L1"/>
    <mergeCell ref="A2:L2"/>
    <mergeCell ref="A3:L3"/>
    <mergeCell ref="A5:L5"/>
    <mergeCell ref="A8:E8"/>
    <mergeCell ref="B20:F20"/>
    <mergeCell ref="B21:F21"/>
    <mergeCell ref="C34:F34"/>
    <mergeCell ref="C36:F36"/>
    <mergeCell ref="C37:F37"/>
    <mergeCell ref="A51:F51"/>
    <mergeCell ref="B9:E9"/>
    <mergeCell ref="B10:E10"/>
    <mergeCell ref="B11:E11"/>
    <mergeCell ref="B14:F14"/>
    <mergeCell ref="B15:F15"/>
    <mergeCell ref="A13:F13"/>
    <mergeCell ref="A26:L26"/>
    <mergeCell ref="C30:F30"/>
    <mergeCell ref="C31:F31"/>
    <mergeCell ref="C33:F33"/>
    <mergeCell ref="B16:F16"/>
    <mergeCell ref="B17:F17"/>
    <mergeCell ref="B18:F18"/>
    <mergeCell ref="B19:F19"/>
    <mergeCell ref="E43:F43"/>
  </mergeCells>
  <pageMargins left="0.70866141732283505" right="0.70866141732283505" top="0.74803149606299202" bottom="0.74803149606299202" header="0.31496062992126" footer="0.31496062992126"/>
  <pageSetup paperSize="9" scale="72" orientation="portrait" r:id="rId1"/>
  <headerFooter>
    <oddFooter>&amp;L&amp;P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rightToLeft="1" view="pageBreakPreview" topLeftCell="A25" zoomScale="60" zoomScaleNormal="100" zoomScalePageLayoutView="70" workbookViewId="0">
      <selection activeCell="O42" sqref="O42"/>
    </sheetView>
  </sheetViews>
  <sheetFormatPr defaultColWidth="9" defaultRowHeight="18.75"/>
  <cols>
    <col min="1" max="1" width="14.28515625" style="69" customWidth="1"/>
    <col min="2" max="2" width="32.85546875" style="2" customWidth="1"/>
    <col min="3" max="3" width="10.140625" style="2" customWidth="1"/>
    <col min="4" max="4" width="1.7109375" style="2" customWidth="1"/>
    <col min="5" max="5" width="10.28515625" style="2" customWidth="1"/>
    <col min="6" max="6" width="1.7109375" style="2" customWidth="1"/>
    <col min="7" max="7" width="10.28515625" style="2" customWidth="1"/>
    <col min="8" max="8" width="1.7109375" style="2" customWidth="1"/>
    <col min="9" max="9" width="12.42578125" style="2" customWidth="1"/>
    <col min="10" max="10" width="1.7109375" style="2" customWidth="1"/>
    <col min="11" max="11" width="9" style="2"/>
    <col min="12" max="12" width="2" style="2" customWidth="1"/>
    <col min="13" max="13" width="12.140625" style="2" customWidth="1"/>
    <col min="14" max="14" width="1.42578125" style="2" customWidth="1"/>
    <col min="15" max="15" width="9" style="2"/>
    <col min="16" max="16" width="1" style="2" customWidth="1"/>
    <col min="17" max="17" width="9" style="2"/>
    <col min="18" max="18" width="1.42578125" style="2" customWidth="1"/>
    <col min="19" max="19" width="9" style="2"/>
    <col min="20" max="20" width="0.85546875" style="2" customWidth="1"/>
    <col min="21" max="21" width="9" style="2"/>
    <col min="22" max="22" width="2.140625" style="2" customWidth="1"/>
    <col min="23" max="23" width="13.7109375" style="2" customWidth="1"/>
    <col min="24" max="24" width="1.7109375" style="2" customWidth="1"/>
    <col min="25" max="25" width="11.7109375" style="2" customWidth="1"/>
    <col min="26" max="26" width="1.28515625" style="2" customWidth="1"/>
    <col min="27" max="27" width="11.42578125" style="2" customWidth="1"/>
    <col min="28" max="28" width="2" style="2" customWidth="1"/>
    <col min="29" max="40" width="9" style="2"/>
    <col min="41" max="41" width="9" style="2" customWidth="1"/>
    <col min="42" max="16384" width="9" style="2"/>
  </cols>
  <sheetData>
    <row r="1" spans="1:29" ht="27.6" customHeight="1">
      <c r="A1" s="1025" t="str">
        <f>عنوان!A1</f>
        <v>شرکت پیمانکاری امیرآتشانی و همکاران</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025"/>
      <c r="AA1" s="1025"/>
      <c r="AB1" s="1025"/>
      <c r="AC1" s="1025"/>
    </row>
    <row r="2" spans="1:29" ht="27.6" customHeight="1">
      <c r="A2" s="1026" t="s">
        <v>986</v>
      </c>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row>
    <row r="3" spans="1:29" ht="27.6" customHeight="1">
      <c r="A3" s="1025" t="str">
        <f>عنوان!A3</f>
        <v>سال مالي منتهی به 29 اسفند 13X2</v>
      </c>
      <c r="B3" s="1025"/>
      <c r="C3" s="1025"/>
      <c r="D3" s="1025"/>
      <c r="E3" s="1025"/>
      <c r="F3" s="1025"/>
      <c r="G3" s="1025"/>
      <c r="H3" s="1025"/>
      <c r="I3" s="1025"/>
      <c r="J3" s="1025"/>
      <c r="K3" s="1025"/>
      <c r="L3" s="1025"/>
      <c r="M3" s="1025"/>
      <c r="N3" s="1025"/>
      <c r="O3" s="1025"/>
      <c r="P3" s="1025"/>
      <c r="Q3" s="1025"/>
      <c r="R3" s="1025"/>
      <c r="S3" s="1025"/>
      <c r="T3" s="1025"/>
      <c r="U3" s="1025"/>
      <c r="V3" s="1025"/>
      <c r="W3" s="1025"/>
      <c r="X3" s="1025"/>
      <c r="Y3" s="1025"/>
      <c r="Z3" s="1025"/>
      <c r="AA3" s="1025"/>
      <c r="AB3" s="1025"/>
      <c r="AC3" s="1025"/>
    </row>
    <row r="4" spans="1:29" ht="27.6" customHeight="1">
      <c r="A4" s="976" t="s">
        <v>447</v>
      </c>
      <c r="B4" s="976"/>
      <c r="C4" s="976"/>
      <c r="D4" s="976"/>
      <c r="E4" s="976"/>
      <c r="F4" s="976"/>
      <c r="G4" s="976"/>
      <c r="H4" s="976"/>
      <c r="I4" s="976"/>
      <c r="J4" s="976"/>
      <c r="K4" s="1"/>
      <c r="L4" s="1"/>
      <c r="M4" s="1"/>
      <c r="N4" s="1"/>
      <c r="O4" s="1"/>
      <c r="P4" s="1"/>
      <c r="Q4" s="1"/>
      <c r="R4" s="1"/>
      <c r="S4" s="1"/>
      <c r="T4" s="1"/>
      <c r="U4" s="1"/>
      <c r="V4" s="1"/>
      <c r="W4" s="1"/>
      <c r="X4" s="1"/>
      <c r="Y4" s="1"/>
      <c r="Z4" s="1"/>
      <c r="AA4" s="1"/>
      <c r="AB4" s="1"/>
      <c r="AC4" s="1"/>
    </row>
    <row r="5" spans="1:29" ht="22.5" customHeight="1">
      <c r="A5" s="157"/>
      <c r="B5" s="158"/>
      <c r="C5" s="159"/>
      <c r="D5" s="159"/>
      <c r="E5" s="159"/>
      <c r="F5" s="159"/>
      <c r="G5" s="159"/>
      <c r="H5" s="159"/>
      <c r="I5" s="159"/>
      <c r="J5" s="1"/>
      <c r="K5" s="1"/>
      <c r="L5" s="1"/>
      <c r="M5" s="1"/>
      <c r="N5" s="1"/>
      <c r="O5" s="1"/>
      <c r="P5" s="987" t="s">
        <v>390</v>
      </c>
      <c r="Q5" s="987"/>
      <c r="R5" s="987"/>
      <c r="S5" s="987"/>
      <c r="T5" s="987"/>
      <c r="U5" s="987"/>
      <c r="V5" s="987"/>
      <c r="W5" s="987"/>
      <c r="X5" s="987"/>
      <c r="Y5" s="987"/>
      <c r="Z5" s="1"/>
      <c r="AA5" s="1"/>
      <c r="AB5" s="1"/>
      <c r="AC5" s="1"/>
    </row>
    <row r="6" spans="1:29" ht="69.599999999999994" customHeight="1">
      <c r="A6" s="157"/>
      <c r="B6" s="1"/>
      <c r="C6" s="1"/>
      <c r="D6" s="1"/>
      <c r="E6" s="411" t="s">
        <v>56</v>
      </c>
      <c r="F6" s="411"/>
      <c r="G6" s="411" t="s">
        <v>29</v>
      </c>
      <c r="H6" s="411"/>
      <c r="I6" s="160" t="s">
        <v>57</v>
      </c>
      <c r="J6" s="411"/>
      <c r="K6" s="411" t="s">
        <v>30</v>
      </c>
      <c r="L6" s="411"/>
      <c r="M6" s="160" t="s">
        <v>31</v>
      </c>
      <c r="N6" s="411"/>
      <c r="O6" s="411" t="s">
        <v>32</v>
      </c>
      <c r="P6" s="411"/>
      <c r="Q6" s="160" t="s">
        <v>33</v>
      </c>
      <c r="R6" s="411"/>
      <c r="S6" s="411" t="s">
        <v>454</v>
      </c>
      <c r="T6" s="411"/>
      <c r="U6" s="411" t="s">
        <v>38</v>
      </c>
      <c r="V6" s="411"/>
      <c r="W6" s="160" t="s">
        <v>58</v>
      </c>
      <c r="X6" s="411"/>
      <c r="Y6" s="160" t="s">
        <v>455</v>
      </c>
      <c r="Z6" s="411"/>
      <c r="AA6" s="160" t="s">
        <v>59</v>
      </c>
      <c r="AB6" s="411"/>
      <c r="AC6" s="411" t="s">
        <v>38</v>
      </c>
    </row>
    <row r="7" spans="1:29" ht="24" customHeight="1">
      <c r="A7" s="1024" t="s">
        <v>55</v>
      </c>
      <c r="B7" s="1024"/>
      <c r="C7" s="1024"/>
      <c r="D7" s="1"/>
      <c r="E7" s="164"/>
      <c r="F7" s="1"/>
      <c r="G7" s="164"/>
      <c r="H7" s="1"/>
      <c r="I7" s="164"/>
      <c r="J7" s="1"/>
      <c r="K7" s="164"/>
      <c r="L7" s="1"/>
      <c r="M7" s="164"/>
      <c r="N7" s="1"/>
      <c r="O7" s="164"/>
      <c r="P7" s="1"/>
      <c r="Q7" s="164"/>
      <c r="R7" s="1"/>
      <c r="S7" s="164"/>
      <c r="T7" s="1"/>
      <c r="U7" s="164"/>
      <c r="V7" s="1"/>
      <c r="W7" s="164"/>
      <c r="X7" s="1"/>
      <c r="Y7" s="164"/>
      <c r="Z7" s="1"/>
      <c r="AA7" s="164"/>
      <c r="AB7" s="1"/>
      <c r="AC7" s="164"/>
    </row>
    <row r="8" spans="1:29" ht="29.45" customHeight="1">
      <c r="A8" s="1022" t="s">
        <v>456</v>
      </c>
      <c r="B8" s="1022"/>
      <c r="C8" s="1022"/>
      <c r="D8" s="1"/>
      <c r="E8" s="1"/>
      <c r="F8" s="1"/>
      <c r="G8" s="1"/>
      <c r="H8" s="1"/>
      <c r="I8" s="1"/>
      <c r="J8" s="1"/>
      <c r="K8" s="1"/>
      <c r="L8" s="1"/>
      <c r="M8" s="1"/>
      <c r="N8" s="1"/>
      <c r="O8" s="1"/>
      <c r="P8" s="1"/>
      <c r="Q8" s="1"/>
      <c r="R8" s="1"/>
      <c r="S8" s="1"/>
      <c r="T8" s="1"/>
      <c r="U8" s="1"/>
      <c r="V8" s="1"/>
      <c r="W8" s="1"/>
      <c r="X8" s="1"/>
      <c r="Y8" s="1"/>
      <c r="Z8" s="1"/>
      <c r="AA8" s="1"/>
      <c r="AB8" s="1"/>
      <c r="AC8" s="1"/>
    </row>
    <row r="9" spans="1:29" ht="18.75" customHeight="1">
      <c r="A9" s="1022" t="s">
        <v>49</v>
      </c>
      <c r="B9" s="1022"/>
      <c r="C9" s="1022"/>
      <c r="D9" s="1"/>
      <c r="E9" s="411"/>
      <c r="F9" s="411"/>
      <c r="G9" s="411"/>
      <c r="H9" s="1"/>
      <c r="I9" s="1"/>
      <c r="J9" s="1"/>
      <c r="K9" s="1"/>
      <c r="L9" s="1"/>
      <c r="M9" s="1"/>
      <c r="N9" s="1"/>
      <c r="O9" s="1"/>
      <c r="P9" s="1"/>
      <c r="Q9" s="1"/>
      <c r="R9" s="1"/>
      <c r="S9" s="1"/>
      <c r="T9" s="1"/>
      <c r="U9" s="1"/>
      <c r="V9" s="1"/>
      <c r="W9" s="1"/>
      <c r="X9" s="1"/>
      <c r="Y9" s="1"/>
      <c r="Z9" s="1"/>
      <c r="AA9" s="1"/>
      <c r="AB9" s="1"/>
      <c r="AC9" s="1"/>
    </row>
    <row r="10" spans="1:29" ht="18.75" customHeight="1">
      <c r="A10" s="1022" t="s">
        <v>448</v>
      </c>
      <c r="B10" s="1022"/>
      <c r="C10" s="1022"/>
      <c r="D10" s="1"/>
      <c r="E10" s="639" t="s">
        <v>982</v>
      </c>
      <c r="F10" s="639"/>
      <c r="G10" s="639" t="s">
        <v>982</v>
      </c>
      <c r="H10" s="640"/>
      <c r="I10" s="640" t="s">
        <v>982</v>
      </c>
      <c r="J10" s="640"/>
      <c r="K10" s="640" t="s">
        <v>982</v>
      </c>
      <c r="L10" s="640"/>
      <c r="M10" s="640" t="s">
        <v>982</v>
      </c>
      <c r="N10" s="640"/>
      <c r="O10" s="640" t="s">
        <v>982</v>
      </c>
      <c r="P10" s="640"/>
      <c r="Q10" s="640" t="s">
        <v>982</v>
      </c>
      <c r="R10" s="640"/>
      <c r="S10" s="640" t="s">
        <v>982</v>
      </c>
      <c r="T10" s="640"/>
      <c r="U10" s="640" t="s">
        <v>982</v>
      </c>
      <c r="V10" s="640"/>
      <c r="W10" s="640"/>
      <c r="X10" s="640"/>
      <c r="Y10" s="640"/>
      <c r="Z10" s="640"/>
      <c r="AA10" s="640" t="s">
        <v>982</v>
      </c>
      <c r="AB10" s="640"/>
      <c r="AC10" s="640" t="s">
        <v>982</v>
      </c>
    </row>
    <row r="11" spans="1:29" ht="18.600000000000001" customHeight="1">
      <c r="A11" s="1012" t="s">
        <v>449</v>
      </c>
      <c r="B11" s="1012"/>
      <c r="C11" s="1012"/>
      <c r="D11" s="161">
        <f>'5-3.6'!H38</f>
        <v>0</v>
      </c>
      <c r="E11" s="162"/>
      <c r="F11" s="162">
        <f>'5-3.6'!J38</f>
        <v>0</v>
      </c>
      <c r="G11" s="162"/>
      <c r="H11" s="1"/>
      <c r="I11" s="1"/>
      <c r="J11" s="1"/>
      <c r="K11" s="1"/>
      <c r="L11" s="1"/>
      <c r="M11" s="1"/>
      <c r="N11" s="1"/>
      <c r="O11" s="1"/>
      <c r="P11" s="1"/>
      <c r="Q11" s="1"/>
      <c r="R11" s="1"/>
      <c r="S11" s="1"/>
      <c r="T11" s="1"/>
      <c r="U11" s="1"/>
      <c r="V11" s="1"/>
      <c r="W11" s="1"/>
      <c r="X11" s="1"/>
      <c r="Y11" s="1"/>
      <c r="Z11" s="1"/>
      <c r="AA11" s="1"/>
      <c r="AB11" s="1"/>
      <c r="AC11" s="1"/>
    </row>
    <row r="12" spans="1:29" ht="18.75" customHeight="1">
      <c r="A12" s="1011" t="s">
        <v>450</v>
      </c>
      <c r="B12" s="1011"/>
      <c r="C12" s="1011"/>
      <c r="D12" s="161"/>
      <c r="E12" s="162"/>
      <c r="F12" s="162"/>
      <c r="G12" s="162"/>
      <c r="H12" s="1"/>
      <c r="I12" s="1"/>
      <c r="J12" s="1"/>
      <c r="K12" s="1"/>
      <c r="L12" s="1"/>
      <c r="M12" s="1"/>
      <c r="N12" s="1"/>
      <c r="O12" s="1"/>
      <c r="P12" s="1"/>
      <c r="Q12" s="1"/>
      <c r="R12" s="1"/>
      <c r="S12" s="1"/>
      <c r="T12" s="1"/>
      <c r="U12" s="1"/>
      <c r="V12" s="1"/>
      <c r="W12" s="1"/>
      <c r="X12" s="1"/>
      <c r="Y12" s="1"/>
      <c r="Z12" s="1"/>
      <c r="AA12" s="1"/>
      <c r="AB12" s="1"/>
      <c r="AC12" s="1"/>
    </row>
    <row r="13" spans="1:29" ht="28.9" customHeight="1">
      <c r="A13" s="1014" t="s">
        <v>451</v>
      </c>
      <c r="B13" s="1014"/>
      <c r="C13" s="1014"/>
      <c r="D13" s="161"/>
      <c r="E13" s="162"/>
      <c r="F13" s="162"/>
      <c r="G13" s="162"/>
      <c r="H13" s="1"/>
      <c r="I13" s="1"/>
      <c r="J13" s="1"/>
      <c r="K13" s="1"/>
      <c r="L13" s="1"/>
      <c r="M13" s="1"/>
      <c r="N13" s="1"/>
      <c r="O13" s="1"/>
      <c r="P13" s="1"/>
      <c r="Q13" s="1"/>
      <c r="R13" s="1"/>
      <c r="S13" s="1"/>
      <c r="T13" s="1"/>
      <c r="U13" s="1"/>
      <c r="V13" s="1"/>
      <c r="W13" s="1"/>
      <c r="X13" s="1"/>
      <c r="Y13" s="1"/>
      <c r="Z13" s="1"/>
      <c r="AA13" s="1"/>
      <c r="AB13" s="1"/>
      <c r="AC13" s="1"/>
    </row>
    <row r="14" spans="1:29" ht="18.75" customHeight="1">
      <c r="A14" s="1022" t="s">
        <v>452</v>
      </c>
      <c r="B14" s="1022"/>
      <c r="C14" s="1022"/>
      <c r="D14" s="1"/>
      <c r="E14" s="647" t="s">
        <v>982</v>
      </c>
      <c r="F14" s="647"/>
      <c r="G14" s="647" t="s">
        <v>982</v>
      </c>
      <c r="H14" s="639"/>
      <c r="I14" s="639" t="s">
        <v>982</v>
      </c>
      <c r="J14" s="639"/>
      <c r="K14" s="639" t="s">
        <v>982</v>
      </c>
      <c r="L14" s="639"/>
      <c r="M14" s="639" t="s">
        <v>982</v>
      </c>
      <c r="N14" s="639"/>
      <c r="O14" s="639" t="s">
        <v>982</v>
      </c>
      <c r="P14" s="639"/>
      <c r="Q14" s="639" t="s">
        <v>982</v>
      </c>
      <c r="R14" s="639"/>
      <c r="S14" s="639" t="s">
        <v>982</v>
      </c>
      <c r="T14" s="639"/>
      <c r="U14" s="639" t="s">
        <v>982</v>
      </c>
      <c r="V14" s="639"/>
      <c r="W14" s="639" t="s">
        <v>982</v>
      </c>
      <c r="X14" s="639"/>
      <c r="Y14" s="639" t="s">
        <v>982</v>
      </c>
      <c r="Z14" s="639"/>
      <c r="AA14" s="639" t="s">
        <v>982</v>
      </c>
      <c r="AB14" s="639"/>
      <c r="AC14" s="639" t="s">
        <v>982</v>
      </c>
    </row>
    <row r="15" spans="1:29" ht="24" customHeight="1">
      <c r="A15" s="1022" t="s">
        <v>453</v>
      </c>
      <c r="B15" s="1022"/>
      <c r="C15" s="1022"/>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26.45" customHeight="1">
      <c r="A16" s="1027" t="s">
        <v>457</v>
      </c>
      <c r="B16" s="1027"/>
      <c r="C16" s="1027"/>
      <c r="D16" s="1"/>
      <c r="E16" s="590">
        <f>SUM(E8:E15)</f>
        <v>0</v>
      </c>
      <c r="F16" s="639">
        <f t="shared" ref="F16:AC16" si="0">SUM(F8:F15)</f>
        <v>0</v>
      </c>
      <c r="G16" s="590">
        <f t="shared" si="0"/>
        <v>0</v>
      </c>
      <c r="H16" s="639">
        <f t="shared" si="0"/>
        <v>0</v>
      </c>
      <c r="I16" s="590">
        <f t="shared" si="0"/>
        <v>0</v>
      </c>
      <c r="J16" s="639">
        <f t="shared" si="0"/>
        <v>0</v>
      </c>
      <c r="K16" s="590">
        <f t="shared" si="0"/>
        <v>0</v>
      </c>
      <c r="L16" s="639">
        <f t="shared" si="0"/>
        <v>0</v>
      </c>
      <c r="M16" s="590">
        <f t="shared" si="0"/>
        <v>0</v>
      </c>
      <c r="N16" s="639">
        <f t="shared" si="0"/>
        <v>0</v>
      </c>
      <c r="O16" s="590">
        <f t="shared" si="0"/>
        <v>0</v>
      </c>
      <c r="P16" s="639">
        <f t="shared" si="0"/>
        <v>0</v>
      </c>
      <c r="Q16" s="590">
        <f t="shared" si="0"/>
        <v>0</v>
      </c>
      <c r="R16" s="639">
        <f t="shared" si="0"/>
        <v>0</v>
      </c>
      <c r="S16" s="590">
        <f t="shared" si="0"/>
        <v>0</v>
      </c>
      <c r="T16" s="639">
        <f t="shared" si="0"/>
        <v>0</v>
      </c>
      <c r="U16" s="590">
        <f t="shared" si="0"/>
        <v>0</v>
      </c>
      <c r="V16" s="639">
        <f t="shared" si="0"/>
        <v>0</v>
      </c>
      <c r="W16" s="590">
        <f t="shared" si="0"/>
        <v>0</v>
      </c>
      <c r="X16" s="639">
        <f t="shared" si="0"/>
        <v>0</v>
      </c>
      <c r="Y16" s="590">
        <f t="shared" si="0"/>
        <v>0</v>
      </c>
      <c r="Z16" s="639">
        <f t="shared" si="0"/>
        <v>0</v>
      </c>
      <c r="AA16" s="590">
        <f t="shared" si="0"/>
        <v>0</v>
      </c>
      <c r="AB16" s="639">
        <f t="shared" si="0"/>
        <v>0</v>
      </c>
      <c r="AC16" s="590">
        <f t="shared" si="0"/>
        <v>0</v>
      </c>
    </row>
    <row r="17" spans="1:29" ht="19.5" customHeight="1">
      <c r="A17" s="1022" t="s">
        <v>49</v>
      </c>
      <c r="B17" s="1022"/>
      <c r="C17" s="1022"/>
      <c r="D17" s="161"/>
      <c r="E17" s="161"/>
      <c r="F17" s="161"/>
      <c r="G17" s="161"/>
      <c r="H17" s="1"/>
      <c r="I17" s="417"/>
      <c r="J17" s="1"/>
      <c r="K17" s="639"/>
      <c r="L17" s="639"/>
      <c r="M17" s="639"/>
      <c r="N17" s="639"/>
      <c r="O17" s="639"/>
      <c r="P17" s="639"/>
      <c r="Q17" s="639"/>
      <c r="R17" s="639"/>
      <c r="S17" s="639"/>
      <c r="T17" s="639"/>
      <c r="U17" s="639"/>
      <c r="V17" s="639"/>
      <c r="W17" s="639"/>
      <c r="X17" s="639"/>
      <c r="Y17" s="639"/>
      <c r="Z17" s="639"/>
      <c r="AA17" s="639"/>
      <c r="AB17" s="639"/>
      <c r="AC17" s="639"/>
    </row>
    <row r="18" spans="1:29" ht="19.5" customHeight="1">
      <c r="A18" s="1022" t="s">
        <v>448</v>
      </c>
      <c r="B18" s="1022"/>
      <c r="C18" s="1022"/>
      <c r="D18" s="734"/>
      <c r="E18" s="734" t="s">
        <v>982</v>
      </c>
      <c r="F18" s="734"/>
      <c r="G18" s="734" t="s">
        <v>982</v>
      </c>
      <c r="H18" s="639"/>
      <c r="I18" s="639"/>
      <c r="J18" s="130"/>
      <c r="K18" s="639" t="s">
        <v>982</v>
      </c>
      <c r="L18" s="639"/>
      <c r="M18" s="639" t="s">
        <v>982</v>
      </c>
      <c r="N18" s="639"/>
      <c r="O18" s="639" t="s">
        <v>982</v>
      </c>
      <c r="P18" s="639"/>
      <c r="Q18" s="639" t="s">
        <v>982</v>
      </c>
      <c r="R18" s="639"/>
      <c r="S18" s="639" t="s">
        <v>982</v>
      </c>
      <c r="T18" s="639"/>
      <c r="U18" s="639" t="s">
        <v>982</v>
      </c>
      <c r="V18" s="639"/>
      <c r="W18" s="639"/>
      <c r="X18" s="639"/>
      <c r="Y18" s="639"/>
      <c r="Z18" s="639"/>
      <c r="AA18" s="639" t="s">
        <v>982</v>
      </c>
      <c r="AB18" s="639"/>
      <c r="AC18" s="639" t="s">
        <v>982</v>
      </c>
    </row>
    <row r="19" spans="1:29" ht="19.5" customHeight="1">
      <c r="A19" s="1022" t="s">
        <v>449</v>
      </c>
      <c r="B19" s="1022"/>
      <c r="C19" s="1022"/>
      <c r="D19" s="417"/>
      <c r="E19" s="417"/>
      <c r="F19" s="417"/>
      <c r="G19" s="417"/>
      <c r="H19" s="417"/>
      <c r="I19" s="417"/>
      <c r="J19" s="1"/>
      <c r="K19" s="1"/>
      <c r="L19" s="1"/>
      <c r="M19" s="1"/>
      <c r="N19" s="1"/>
      <c r="O19" s="1"/>
      <c r="P19" s="1"/>
      <c r="Q19" s="1"/>
      <c r="R19" s="1"/>
      <c r="S19" s="1"/>
      <c r="T19" s="1"/>
      <c r="U19" s="1"/>
      <c r="V19" s="1"/>
      <c r="W19" s="1"/>
      <c r="X19" s="1"/>
      <c r="Y19" s="1"/>
      <c r="Z19" s="1"/>
      <c r="AA19" s="1"/>
      <c r="AB19" s="1"/>
      <c r="AC19" s="1"/>
    </row>
    <row r="20" spans="1:29" ht="19.5" customHeight="1">
      <c r="A20" s="1011" t="s">
        <v>450</v>
      </c>
      <c r="B20" s="1011"/>
      <c r="C20" s="1011"/>
      <c r="D20" s="162"/>
      <c r="E20" s="162"/>
      <c r="F20" s="162"/>
      <c r="G20" s="162"/>
      <c r="H20" s="162"/>
      <c r="I20" s="162"/>
      <c r="J20" s="1"/>
      <c r="K20" s="1"/>
      <c r="L20" s="1"/>
      <c r="M20" s="1"/>
      <c r="N20" s="1"/>
      <c r="O20" s="1"/>
      <c r="P20" s="1"/>
      <c r="Q20" s="1"/>
      <c r="R20" s="1"/>
      <c r="S20" s="1"/>
      <c r="T20" s="1"/>
      <c r="U20" s="1"/>
      <c r="V20" s="1"/>
      <c r="W20" s="1"/>
      <c r="X20" s="1"/>
      <c r="Y20" s="1"/>
      <c r="Z20" s="1"/>
      <c r="AA20" s="1"/>
      <c r="AB20" s="1"/>
      <c r="AC20" s="1"/>
    </row>
    <row r="21" spans="1:29" ht="19.5" customHeight="1">
      <c r="A21" s="1014" t="s">
        <v>451</v>
      </c>
      <c r="B21" s="1014"/>
      <c r="C21" s="1014"/>
      <c r="D21" s="895"/>
      <c r="E21" s="162"/>
      <c r="F21" s="162"/>
      <c r="G21" s="162"/>
      <c r="H21" s="162"/>
      <c r="I21" s="162"/>
      <c r="J21" s="1"/>
      <c r="K21" s="1"/>
      <c r="L21" s="1"/>
      <c r="M21" s="1"/>
      <c r="N21" s="1"/>
      <c r="O21" s="1"/>
      <c r="P21" s="1"/>
      <c r="Q21" s="1"/>
      <c r="R21" s="1"/>
      <c r="S21" s="1"/>
      <c r="T21" s="1"/>
      <c r="U21" s="1"/>
      <c r="V21" s="1"/>
      <c r="W21" s="1"/>
      <c r="X21" s="1"/>
      <c r="Y21" s="1"/>
      <c r="Z21" s="1"/>
      <c r="AA21" s="1"/>
      <c r="AB21" s="1"/>
      <c r="AC21" s="1"/>
    </row>
    <row r="22" spans="1:29" ht="19.5" customHeight="1">
      <c r="A22" s="1022" t="s">
        <v>452</v>
      </c>
      <c r="B22" s="1022"/>
      <c r="C22" s="1022"/>
      <c r="D22" s="896"/>
      <c r="E22" s="162"/>
      <c r="F22" s="162"/>
      <c r="G22" s="162"/>
      <c r="H22" s="162"/>
      <c r="I22" s="162"/>
      <c r="J22" s="1"/>
      <c r="K22" s="1"/>
      <c r="L22" s="1"/>
      <c r="M22" s="1"/>
      <c r="N22" s="1"/>
      <c r="O22" s="1"/>
      <c r="P22" s="1"/>
      <c r="Q22" s="1"/>
      <c r="R22" s="1"/>
      <c r="S22" s="1"/>
      <c r="T22" s="1"/>
      <c r="U22" s="1"/>
      <c r="V22" s="1"/>
      <c r="W22" s="1"/>
      <c r="X22" s="1"/>
      <c r="Y22" s="1"/>
      <c r="Z22" s="1"/>
      <c r="AA22" s="1"/>
      <c r="AB22" s="1"/>
      <c r="AC22" s="1"/>
    </row>
    <row r="23" spans="1:29" ht="19.5" customHeight="1">
      <c r="A23" s="1022" t="s">
        <v>453</v>
      </c>
      <c r="B23" s="1022"/>
      <c r="C23" s="1022"/>
      <c r="D23" s="162"/>
      <c r="E23" s="162"/>
      <c r="F23" s="162"/>
      <c r="G23" s="162"/>
      <c r="H23" s="162"/>
      <c r="I23" s="162"/>
      <c r="J23" s="1"/>
      <c r="K23" s="1"/>
      <c r="L23" s="1"/>
      <c r="M23" s="1"/>
      <c r="N23" s="1"/>
      <c r="O23" s="1"/>
      <c r="P23" s="1"/>
      <c r="Q23" s="1"/>
      <c r="R23" s="1"/>
      <c r="S23" s="1"/>
      <c r="T23" s="1"/>
      <c r="U23" s="1"/>
      <c r="V23" s="1"/>
      <c r="W23" s="1"/>
      <c r="X23" s="1"/>
      <c r="Y23" s="1"/>
      <c r="Z23" s="1"/>
      <c r="AA23" s="1"/>
      <c r="AB23" s="1"/>
      <c r="AC23" s="1"/>
    </row>
    <row r="24" spans="1:29" ht="25.15" customHeight="1">
      <c r="A24" s="1024" t="s">
        <v>458</v>
      </c>
      <c r="B24" s="1024"/>
      <c r="C24" s="1"/>
      <c r="D24" s="162"/>
      <c r="E24" s="648">
        <f>SUM(E17:E23)</f>
        <v>0</v>
      </c>
      <c r="F24" s="647">
        <f t="shared" ref="F24:AC24" si="1">SUM(F17:F23)</f>
        <v>0</v>
      </c>
      <c r="G24" s="648">
        <f t="shared" si="1"/>
        <v>0</v>
      </c>
      <c r="H24" s="647">
        <f t="shared" si="1"/>
        <v>0</v>
      </c>
      <c r="I24" s="648">
        <f t="shared" si="1"/>
        <v>0</v>
      </c>
      <c r="J24" s="647">
        <f t="shared" si="1"/>
        <v>0</v>
      </c>
      <c r="K24" s="648">
        <f t="shared" si="1"/>
        <v>0</v>
      </c>
      <c r="L24" s="647">
        <f t="shared" si="1"/>
        <v>0</v>
      </c>
      <c r="M24" s="648">
        <f t="shared" si="1"/>
        <v>0</v>
      </c>
      <c r="N24" s="647">
        <f t="shared" si="1"/>
        <v>0</v>
      </c>
      <c r="O24" s="648">
        <f t="shared" si="1"/>
        <v>0</v>
      </c>
      <c r="P24" s="647">
        <f t="shared" si="1"/>
        <v>0</v>
      </c>
      <c r="Q24" s="648">
        <f t="shared" si="1"/>
        <v>0</v>
      </c>
      <c r="R24" s="647">
        <f t="shared" si="1"/>
        <v>0</v>
      </c>
      <c r="S24" s="648">
        <f t="shared" si="1"/>
        <v>0</v>
      </c>
      <c r="T24" s="647">
        <f t="shared" si="1"/>
        <v>0</v>
      </c>
      <c r="U24" s="648">
        <f t="shared" si="1"/>
        <v>0</v>
      </c>
      <c r="V24" s="647">
        <f t="shared" si="1"/>
        <v>0</v>
      </c>
      <c r="W24" s="648">
        <f t="shared" si="1"/>
        <v>0</v>
      </c>
      <c r="X24" s="647">
        <f t="shared" si="1"/>
        <v>0</v>
      </c>
      <c r="Y24" s="648">
        <f t="shared" si="1"/>
        <v>0</v>
      </c>
      <c r="Z24" s="647">
        <f t="shared" si="1"/>
        <v>0</v>
      </c>
      <c r="AA24" s="648">
        <f t="shared" si="1"/>
        <v>0</v>
      </c>
      <c r="AB24" s="647">
        <f t="shared" si="1"/>
        <v>0</v>
      </c>
      <c r="AC24" s="648">
        <f t="shared" si="1"/>
        <v>0</v>
      </c>
    </row>
    <row r="25" spans="1:29" ht="19.5" customHeight="1">
      <c r="A25" s="1024" t="s">
        <v>51</v>
      </c>
      <c r="B25" s="1024"/>
      <c r="D25" s="36"/>
      <c r="E25" s="649"/>
      <c r="F25" s="649"/>
      <c r="G25" s="649"/>
      <c r="H25" s="649"/>
      <c r="I25" s="649"/>
      <c r="J25" s="853"/>
      <c r="K25" s="638"/>
      <c r="L25" s="853"/>
      <c r="M25" s="638"/>
      <c r="N25" s="853"/>
      <c r="O25" s="638"/>
      <c r="P25" s="853"/>
      <c r="Q25" s="638"/>
      <c r="R25" s="853"/>
      <c r="S25" s="638"/>
      <c r="T25" s="853"/>
      <c r="U25" s="638"/>
      <c r="V25" s="853"/>
      <c r="W25" s="638"/>
      <c r="X25" s="853"/>
      <c r="Y25" s="638"/>
      <c r="Z25" s="853"/>
      <c r="AA25" s="638"/>
    </row>
    <row r="26" spans="1:29" ht="19.899999999999999" customHeight="1">
      <c r="A26" s="966" t="s">
        <v>456</v>
      </c>
      <c r="B26" s="966"/>
      <c r="D26" s="36"/>
      <c r="E26" s="36"/>
      <c r="F26" s="36"/>
      <c r="G26" s="36"/>
      <c r="H26" s="36"/>
      <c r="I26" s="36"/>
    </row>
    <row r="27" spans="1:29" ht="19.899999999999999" customHeight="1">
      <c r="A27" s="966" t="s">
        <v>71</v>
      </c>
      <c r="B27" s="966"/>
    </row>
    <row r="28" spans="1:29" ht="19.899999999999999" customHeight="1">
      <c r="A28" s="966" t="s">
        <v>46</v>
      </c>
      <c r="B28" s="966"/>
    </row>
    <row r="29" spans="1:29" ht="19.899999999999999" customHeight="1">
      <c r="A29" s="966" t="s">
        <v>459</v>
      </c>
      <c r="B29" s="966"/>
      <c r="E29" s="638" t="s">
        <v>982</v>
      </c>
      <c r="F29" s="638"/>
      <c r="G29" s="638" t="s">
        <v>982</v>
      </c>
      <c r="H29" s="638"/>
      <c r="I29" s="638"/>
      <c r="J29" s="638"/>
      <c r="K29" s="638" t="s">
        <v>982</v>
      </c>
      <c r="L29" s="638"/>
      <c r="M29" s="638" t="s">
        <v>982</v>
      </c>
      <c r="N29" s="638"/>
      <c r="O29" s="638" t="s">
        <v>982</v>
      </c>
      <c r="P29" s="638"/>
      <c r="Q29" s="638" t="s">
        <v>982</v>
      </c>
      <c r="R29" s="638"/>
      <c r="S29" s="638" t="s">
        <v>982</v>
      </c>
      <c r="T29" s="638"/>
      <c r="U29" s="638" t="s">
        <v>982</v>
      </c>
      <c r="V29" s="638"/>
      <c r="W29" s="638"/>
      <c r="X29" s="638"/>
      <c r="Y29" s="638"/>
      <c r="Z29" s="638"/>
      <c r="AA29" s="638"/>
      <c r="AB29" s="638"/>
      <c r="AC29" s="638" t="s">
        <v>982</v>
      </c>
    </row>
    <row r="30" spans="1:29" ht="19.899999999999999" customHeight="1">
      <c r="A30" s="966" t="s">
        <v>460</v>
      </c>
      <c r="B30" s="966"/>
      <c r="E30" s="638"/>
      <c r="F30" s="638"/>
      <c r="G30" s="638" t="s">
        <v>982</v>
      </c>
      <c r="H30" s="638"/>
      <c r="I30" s="638"/>
      <c r="J30" s="638"/>
      <c r="K30" s="638" t="s">
        <v>982</v>
      </c>
      <c r="L30" s="638"/>
      <c r="M30" s="638" t="s">
        <v>982</v>
      </c>
      <c r="N30" s="638"/>
      <c r="O30" s="638" t="s">
        <v>982</v>
      </c>
      <c r="P30" s="638"/>
      <c r="Q30" s="638" t="s">
        <v>982</v>
      </c>
      <c r="R30" s="638"/>
      <c r="S30" s="638" t="s">
        <v>982</v>
      </c>
      <c r="T30" s="638"/>
      <c r="U30" s="638" t="s">
        <v>982</v>
      </c>
      <c r="V30" s="638"/>
      <c r="W30" s="638"/>
      <c r="X30" s="638"/>
      <c r="Y30" s="638"/>
      <c r="Z30" s="638"/>
      <c r="AA30" s="638"/>
      <c r="AB30" s="638"/>
      <c r="AC30" s="638" t="s">
        <v>982</v>
      </c>
    </row>
    <row r="31" spans="1:29" ht="19.899999999999999" customHeight="1">
      <c r="A31" s="966" t="s">
        <v>451</v>
      </c>
      <c r="B31" s="966"/>
      <c r="E31" s="638" t="s">
        <v>982</v>
      </c>
      <c r="F31" s="638"/>
      <c r="G31" s="638" t="s">
        <v>982</v>
      </c>
      <c r="H31" s="638"/>
      <c r="I31" s="638"/>
      <c r="J31" s="638"/>
      <c r="K31" s="638" t="s">
        <v>982</v>
      </c>
      <c r="L31" s="638"/>
      <c r="M31" s="638" t="s">
        <v>982</v>
      </c>
      <c r="N31" s="638"/>
      <c r="O31" s="638" t="s">
        <v>982</v>
      </c>
      <c r="P31" s="638"/>
      <c r="Q31" s="638" t="s">
        <v>982</v>
      </c>
      <c r="R31" s="638"/>
      <c r="S31" s="638" t="s">
        <v>982</v>
      </c>
      <c r="T31" s="638"/>
      <c r="U31" s="638"/>
      <c r="V31" s="638"/>
      <c r="W31" s="638"/>
      <c r="X31" s="638"/>
      <c r="Y31" s="638"/>
      <c r="Z31" s="638"/>
      <c r="AA31" s="638"/>
      <c r="AB31" s="638"/>
      <c r="AC31" s="638" t="s">
        <v>982</v>
      </c>
    </row>
    <row r="32" spans="1:29" ht="19.899999999999999" customHeight="1">
      <c r="A32" s="966" t="s">
        <v>452</v>
      </c>
      <c r="B32" s="966"/>
      <c r="C32" s="733"/>
      <c r="D32" s="733"/>
      <c r="E32" s="732" t="s">
        <v>982</v>
      </c>
      <c r="F32" s="732"/>
      <c r="G32" s="732" t="s">
        <v>982</v>
      </c>
      <c r="H32" s="638"/>
      <c r="I32" s="638"/>
      <c r="J32" s="638"/>
      <c r="K32" s="638" t="s">
        <v>982</v>
      </c>
      <c r="L32" s="638"/>
      <c r="M32" s="638" t="s">
        <v>982</v>
      </c>
      <c r="N32" s="638"/>
      <c r="O32" s="638" t="s">
        <v>982</v>
      </c>
      <c r="P32" s="638"/>
      <c r="Q32" s="638" t="s">
        <v>982</v>
      </c>
      <c r="R32" s="638"/>
      <c r="S32" s="638" t="s">
        <v>982</v>
      </c>
      <c r="T32" s="638"/>
      <c r="U32" s="638" t="s">
        <v>982</v>
      </c>
      <c r="V32" s="638"/>
      <c r="W32" s="638"/>
      <c r="X32" s="638"/>
      <c r="Y32" s="638"/>
      <c r="Z32" s="638"/>
      <c r="AA32" s="638"/>
      <c r="AB32" s="638"/>
      <c r="AC32" s="638" t="s">
        <v>982</v>
      </c>
    </row>
    <row r="33" spans="1:29" ht="29.25" customHeight="1">
      <c r="A33" s="1021" t="s">
        <v>457</v>
      </c>
      <c r="B33" s="1021"/>
      <c r="E33" s="650">
        <f>SUM(E26:E32)</f>
        <v>0</v>
      </c>
      <c r="F33" s="792"/>
      <c r="G33" s="650">
        <f t="shared" ref="G33:AC33" si="2">SUM(G26:G32)</f>
        <v>0</v>
      </c>
      <c r="H33" s="649"/>
      <c r="I33" s="650">
        <f t="shared" si="2"/>
        <v>0</v>
      </c>
      <c r="J33" s="649"/>
      <c r="K33" s="650">
        <f t="shared" si="2"/>
        <v>0</v>
      </c>
      <c r="L33" s="649"/>
      <c r="M33" s="650">
        <f t="shared" si="2"/>
        <v>0</v>
      </c>
      <c r="N33" s="649"/>
      <c r="O33" s="650">
        <f t="shared" si="2"/>
        <v>0</v>
      </c>
      <c r="P33" s="649"/>
      <c r="Q33" s="650">
        <f t="shared" si="2"/>
        <v>0</v>
      </c>
      <c r="R33" s="649"/>
      <c r="S33" s="650">
        <f t="shared" si="2"/>
        <v>0</v>
      </c>
      <c r="T33" s="649"/>
      <c r="U33" s="650">
        <f t="shared" si="2"/>
        <v>0</v>
      </c>
      <c r="V33" s="649"/>
      <c r="W33" s="650">
        <f t="shared" si="2"/>
        <v>0</v>
      </c>
      <c r="X33" s="649"/>
      <c r="Y33" s="650">
        <f t="shared" si="2"/>
        <v>0</v>
      </c>
      <c r="Z33" s="649"/>
      <c r="AA33" s="650">
        <f t="shared" si="2"/>
        <v>0</v>
      </c>
      <c r="AB33" s="649"/>
      <c r="AC33" s="650">
        <f t="shared" si="2"/>
        <v>0</v>
      </c>
    </row>
    <row r="34" spans="1:29" ht="19.899999999999999" customHeight="1">
      <c r="A34" s="966" t="s">
        <v>71</v>
      </c>
      <c r="B34" s="966"/>
      <c r="E34" s="638"/>
      <c r="F34" s="638"/>
      <c r="G34" s="638"/>
      <c r="H34" s="638"/>
      <c r="I34" s="638"/>
      <c r="J34" s="638"/>
      <c r="K34" s="638"/>
      <c r="L34" s="638"/>
      <c r="M34" s="638"/>
      <c r="N34" s="638"/>
      <c r="O34" s="638"/>
      <c r="P34" s="638"/>
      <c r="Q34" s="638"/>
      <c r="R34" s="638"/>
      <c r="S34" s="638"/>
      <c r="T34" s="638"/>
      <c r="U34" s="638"/>
      <c r="V34" s="638"/>
      <c r="W34" s="638"/>
      <c r="X34" s="638"/>
      <c r="Y34" s="638"/>
      <c r="Z34" s="638"/>
      <c r="AA34" s="638"/>
      <c r="AB34" s="638"/>
      <c r="AC34" s="638"/>
    </row>
    <row r="35" spans="1:29" ht="19.899999999999999" customHeight="1">
      <c r="A35" s="970" t="s">
        <v>46</v>
      </c>
      <c r="B35" s="970"/>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row>
    <row r="36" spans="1:29" ht="19.899999999999999" customHeight="1">
      <c r="A36" s="970" t="s">
        <v>459</v>
      </c>
      <c r="B36" s="970"/>
      <c r="E36" s="638" t="s">
        <v>982</v>
      </c>
      <c r="F36" s="638"/>
      <c r="G36" s="638" t="s">
        <v>982</v>
      </c>
      <c r="H36" s="638"/>
      <c r="I36" s="638"/>
      <c r="J36" s="638"/>
      <c r="K36" s="638" t="s">
        <v>982</v>
      </c>
      <c r="L36" s="638"/>
      <c r="M36" s="638" t="s">
        <v>982</v>
      </c>
      <c r="N36" s="638"/>
      <c r="O36" s="638" t="s">
        <v>982</v>
      </c>
      <c r="P36" s="638"/>
      <c r="Q36" s="638" t="s">
        <v>982</v>
      </c>
      <c r="R36" s="638"/>
      <c r="S36" s="638" t="s">
        <v>982</v>
      </c>
      <c r="T36" s="638"/>
      <c r="U36" s="638" t="s">
        <v>982</v>
      </c>
      <c r="V36" s="638"/>
      <c r="W36" s="638"/>
      <c r="X36" s="638"/>
      <c r="Y36" s="638"/>
      <c r="Z36" s="638"/>
      <c r="AA36" s="638"/>
      <c r="AB36" s="638"/>
      <c r="AC36" s="638" t="s">
        <v>982</v>
      </c>
    </row>
    <row r="37" spans="1:29" ht="19.899999999999999" customHeight="1">
      <c r="A37" s="970" t="s">
        <v>460</v>
      </c>
      <c r="B37" s="970"/>
      <c r="E37" s="638"/>
      <c r="F37" s="638"/>
      <c r="G37" s="638" t="s">
        <v>982</v>
      </c>
      <c r="H37" s="638"/>
      <c r="I37" s="638"/>
      <c r="J37" s="638"/>
      <c r="K37" s="638" t="s">
        <v>982</v>
      </c>
      <c r="L37" s="638"/>
      <c r="M37" s="638" t="s">
        <v>982</v>
      </c>
      <c r="N37" s="638"/>
      <c r="O37" s="638" t="s">
        <v>982</v>
      </c>
      <c r="P37" s="638"/>
      <c r="Q37" s="638" t="s">
        <v>982</v>
      </c>
      <c r="R37" s="638"/>
      <c r="S37" s="638" t="s">
        <v>982</v>
      </c>
      <c r="T37" s="638"/>
      <c r="U37" s="638" t="s">
        <v>982</v>
      </c>
      <c r="V37" s="638"/>
      <c r="W37" s="638"/>
      <c r="X37" s="638"/>
      <c r="Y37" s="638"/>
      <c r="Z37" s="638"/>
      <c r="AA37" s="638"/>
      <c r="AB37" s="638"/>
      <c r="AC37" s="638" t="s">
        <v>982</v>
      </c>
    </row>
    <row r="38" spans="1:29" ht="19.899999999999999" customHeight="1">
      <c r="A38" s="970" t="s">
        <v>451</v>
      </c>
      <c r="B38" s="970"/>
      <c r="E38" s="638" t="s">
        <v>982</v>
      </c>
      <c r="F38" s="638"/>
      <c r="G38" s="638" t="s">
        <v>982</v>
      </c>
      <c r="H38" s="638"/>
      <c r="I38" s="638"/>
      <c r="J38" s="638"/>
      <c r="K38" s="638" t="s">
        <v>982</v>
      </c>
      <c r="L38" s="638"/>
      <c r="M38" s="638" t="s">
        <v>982</v>
      </c>
      <c r="N38" s="638"/>
      <c r="O38" s="638"/>
      <c r="P38" s="638"/>
      <c r="Q38" s="638" t="s">
        <v>982</v>
      </c>
      <c r="R38" s="638"/>
      <c r="S38" s="638" t="s">
        <v>982</v>
      </c>
      <c r="T38" s="638"/>
      <c r="U38" s="638" t="s">
        <v>982</v>
      </c>
      <c r="V38" s="638"/>
      <c r="W38" s="638"/>
      <c r="X38" s="638"/>
      <c r="Y38" s="638"/>
      <c r="Z38" s="638"/>
      <c r="AA38" s="638"/>
      <c r="AB38" s="638"/>
      <c r="AC38" s="638" t="s">
        <v>982</v>
      </c>
    </row>
    <row r="39" spans="1:29" ht="19.899999999999999" customHeight="1">
      <c r="A39" s="970" t="s">
        <v>452</v>
      </c>
      <c r="B39" s="970"/>
      <c r="E39" s="638" t="s">
        <v>982</v>
      </c>
      <c r="F39" s="638"/>
      <c r="G39" s="638" t="s">
        <v>982</v>
      </c>
      <c r="H39" s="638"/>
      <c r="I39" s="638"/>
      <c r="J39" s="638"/>
      <c r="K39" s="638" t="s">
        <v>982</v>
      </c>
      <c r="L39" s="638"/>
      <c r="M39" s="638" t="s">
        <v>982</v>
      </c>
      <c r="N39" s="638"/>
      <c r="O39" s="638" t="s">
        <v>982</v>
      </c>
      <c r="P39" s="638"/>
      <c r="Q39" s="638" t="s">
        <v>982</v>
      </c>
      <c r="R39" s="638"/>
      <c r="S39" s="638" t="s">
        <v>982</v>
      </c>
      <c r="T39" s="638"/>
      <c r="U39" s="638" t="s">
        <v>982</v>
      </c>
      <c r="V39" s="638"/>
      <c r="W39" s="638"/>
      <c r="X39" s="638"/>
      <c r="Y39" s="638"/>
      <c r="Z39" s="638"/>
      <c r="AA39" s="638"/>
      <c r="AB39" s="638"/>
      <c r="AC39" s="638" t="s">
        <v>982</v>
      </c>
    </row>
    <row r="40" spans="1:29" ht="33" customHeight="1">
      <c r="A40" s="1021" t="s">
        <v>458</v>
      </c>
      <c r="B40" s="1021"/>
      <c r="E40" s="637">
        <f>SUM(E34:E39)</f>
        <v>0</v>
      </c>
      <c r="F40" s="638"/>
      <c r="G40" s="637">
        <f t="shared" ref="G40:AC40" si="3">SUM(G34:G39)</f>
        <v>0</v>
      </c>
      <c r="H40" s="638"/>
      <c r="I40" s="637">
        <f t="shared" si="3"/>
        <v>0</v>
      </c>
      <c r="J40" s="638"/>
      <c r="K40" s="637">
        <f t="shared" si="3"/>
        <v>0</v>
      </c>
      <c r="L40" s="638"/>
      <c r="M40" s="637">
        <f t="shared" si="3"/>
        <v>0</v>
      </c>
      <c r="N40" s="638"/>
      <c r="O40" s="637">
        <f t="shared" si="3"/>
        <v>0</v>
      </c>
      <c r="P40" s="638"/>
      <c r="Q40" s="637">
        <f t="shared" si="3"/>
        <v>0</v>
      </c>
      <c r="R40" s="638"/>
      <c r="S40" s="637">
        <f t="shared" si="3"/>
        <v>0</v>
      </c>
      <c r="T40" s="638"/>
      <c r="U40" s="637">
        <f t="shared" si="3"/>
        <v>0</v>
      </c>
      <c r="V40" s="638"/>
      <c r="W40" s="637">
        <f t="shared" si="3"/>
        <v>0</v>
      </c>
      <c r="X40" s="638"/>
      <c r="Y40" s="637">
        <f t="shared" si="3"/>
        <v>0</v>
      </c>
      <c r="Z40" s="638"/>
      <c r="AA40" s="637">
        <f t="shared" si="3"/>
        <v>0</v>
      </c>
      <c r="AB40" s="638"/>
      <c r="AC40" s="637">
        <f t="shared" si="3"/>
        <v>0</v>
      </c>
    </row>
    <row r="41" spans="1:29" ht="33" customHeight="1" thickBot="1">
      <c r="A41" s="1021" t="s">
        <v>462</v>
      </c>
      <c r="B41" s="1021"/>
      <c r="E41" s="651">
        <f>E24-E40</f>
        <v>0</v>
      </c>
      <c r="F41" s="649"/>
      <c r="G41" s="651">
        <f t="shared" ref="G41:AA41" si="4">G24-G40</f>
        <v>0</v>
      </c>
      <c r="H41" s="649"/>
      <c r="I41" s="651">
        <f t="shared" si="4"/>
        <v>0</v>
      </c>
      <c r="J41" s="649"/>
      <c r="K41" s="651">
        <f t="shared" si="4"/>
        <v>0</v>
      </c>
      <c r="L41" s="649"/>
      <c r="M41" s="651">
        <f t="shared" si="4"/>
        <v>0</v>
      </c>
      <c r="N41" s="649"/>
      <c r="O41" s="651">
        <f t="shared" si="4"/>
        <v>0</v>
      </c>
      <c r="P41" s="649"/>
      <c r="Q41" s="651">
        <f t="shared" si="4"/>
        <v>0</v>
      </c>
      <c r="R41" s="649"/>
      <c r="S41" s="651">
        <f t="shared" si="4"/>
        <v>0</v>
      </c>
      <c r="T41" s="649"/>
      <c r="U41" s="651">
        <f t="shared" si="4"/>
        <v>0</v>
      </c>
      <c r="V41" s="649"/>
      <c r="W41" s="651">
        <f t="shared" si="4"/>
        <v>0</v>
      </c>
      <c r="X41" s="649"/>
      <c r="Y41" s="651">
        <f t="shared" si="4"/>
        <v>0</v>
      </c>
      <c r="Z41" s="649"/>
      <c r="AA41" s="651">
        <f t="shared" si="4"/>
        <v>0</v>
      </c>
      <c r="AB41" s="649"/>
      <c r="AC41" s="651">
        <f t="shared" ref="AC41" si="5">AC24+AC40</f>
        <v>0</v>
      </c>
    </row>
    <row r="42" spans="1:29" ht="33" customHeight="1" thickTop="1" thickBot="1">
      <c r="A42" s="1021" t="s">
        <v>461</v>
      </c>
      <c r="B42" s="1021"/>
      <c r="E42" s="652">
        <f>E16-E33</f>
        <v>0</v>
      </c>
      <c r="F42" s="649"/>
      <c r="G42" s="652">
        <f>G16-G33</f>
        <v>0</v>
      </c>
      <c r="H42" s="649"/>
      <c r="I42" s="652">
        <f>I16-I33</f>
        <v>0</v>
      </c>
      <c r="J42" s="649"/>
      <c r="K42" s="652">
        <f>K16-K33</f>
        <v>0</v>
      </c>
      <c r="L42" s="649"/>
      <c r="M42" s="652">
        <f>M16-M33</f>
        <v>0</v>
      </c>
      <c r="N42" s="649"/>
      <c r="O42" s="652">
        <f>O16-O33</f>
        <v>0</v>
      </c>
      <c r="P42" s="649"/>
      <c r="Q42" s="652">
        <f>Q16-Q33</f>
        <v>0</v>
      </c>
      <c r="R42" s="649"/>
      <c r="S42" s="652">
        <f>S16-S33</f>
        <v>0</v>
      </c>
      <c r="T42" s="649"/>
      <c r="U42" s="652">
        <f>U16-U33</f>
        <v>0</v>
      </c>
      <c r="V42" s="649"/>
      <c r="W42" s="652">
        <f>W16-W33</f>
        <v>0</v>
      </c>
      <c r="X42" s="649"/>
      <c r="Y42" s="652">
        <f>Y16-Y33</f>
        <v>0</v>
      </c>
      <c r="Z42" s="649"/>
      <c r="AA42" s="652">
        <f>AA16-AA33</f>
        <v>0</v>
      </c>
      <c r="AB42" s="649"/>
      <c r="AC42" s="652">
        <f>AC16-AC33</f>
        <v>0</v>
      </c>
    </row>
    <row r="43" spans="1:29" ht="19.899999999999999" customHeight="1" thickTop="1"/>
    <row r="44" spans="1:29" ht="19.899999999999999" customHeight="1"/>
    <row r="45" spans="1:29" ht="19.899999999999999" customHeight="1"/>
    <row r="48" spans="1:29" ht="18" customHeight="1"/>
    <row r="52" spans="1:6">
      <c r="A52" s="1023"/>
      <c r="B52" s="1023"/>
      <c r="C52" s="1023"/>
      <c r="D52" s="1023"/>
      <c r="E52" s="1023"/>
      <c r="F52" s="1023"/>
    </row>
    <row r="57" spans="1:6" ht="6.75" customHeight="1"/>
    <row r="58" spans="1:6" hidden="1"/>
    <row r="59" spans="1:6" hidden="1"/>
    <row r="60" spans="1:6" hidden="1"/>
    <row r="61" spans="1:6" ht="15.75" hidden="1" customHeight="1">
      <c r="E61" s="2">
        <v>4</v>
      </c>
    </row>
    <row r="62" spans="1:6" hidden="1"/>
    <row r="63" spans="1:6" hidden="1"/>
    <row r="64" spans="1:6" hidden="1"/>
    <row r="65" hidden="1"/>
    <row r="66" hidden="1"/>
  </sheetData>
  <mergeCells count="42">
    <mergeCell ref="A11:C11"/>
    <mergeCell ref="A8:C8"/>
    <mergeCell ref="A9:C9"/>
    <mergeCell ref="A10:C10"/>
    <mergeCell ref="A42:B42"/>
    <mergeCell ref="A41:B41"/>
    <mergeCell ref="A40:B40"/>
    <mergeCell ref="A35:B35"/>
    <mergeCell ref="A36:B36"/>
    <mergeCell ref="A37:B37"/>
    <mergeCell ref="A38:B38"/>
    <mergeCell ref="A39:B39"/>
    <mergeCell ref="A12:C12"/>
    <mergeCell ref="A13:C13"/>
    <mergeCell ref="A16:C16"/>
    <mergeCell ref="A15:C15"/>
    <mergeCell ref="A14:C14"/>
    <mergeCell ref="A1:AC1"/>
    <mergeCell ref="A2:AC2"/>
    <mergeCell ref="A3:AC3"/>
    <mergeCell ref="P5:Y5"/>
    <mergeCell ref="A7:C7"/>
    <mergeCell ref="A4:J4"/>
    <mergeCell ref="A23:C23"/>
    <mergeCell ref="A52:F52"/>
    <mergeCell ref="A24:B24"/>
    <mergeCell ref="A25:B25"/>
    <mergeCell ref="A26:B26"/>
    <mergeCell ref="A33:B33"/>
    <mergeCell ref="A32:B32"/>
    <mergeCell ref="A31:B31"/>
    <mergeCell ref="A30:B30"/>
    <mergeCell ref="A29:B29"/>
    <mergeCell ref="A28:B28"/>
    <mergeCell ref="A27:B27"/>
    <mergeCell ref="A34:B34"/>
    <mergeCell ref="A20:C20"/>
    <mergeCell ref="A19:C19"/>
    <mergeCell ref="A18:C18"/>
    <mergeCell ref="A17:C17"/>
    <mergeCell ref="A22:C22"/>
    <mergeCell ref="A21:C21"/>
  </mergeCells>
  <pageMargins left="0.70866141732283505" right="0.70866141732283505" top="0.74803149606299202" bottom="0.74803149606299202" header="0.31496062992126" footer="0.31496062992126"/>
  <pageSetup paperSize="9" scale="40" orientation="portrait" r:id="rId1"/>
  <headerFooter>
    <oddFooter>&amp;L&amp;P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rightToLeft="1" view="pageBreakPreview" zoomScale="60" zoomScaleNormal="100" workbookViewId="0">
      <selection activeCell="A3" sqref="A3:N3"/>
    </sheetView>
  </sheetViews>
  <sheetFormatPr defaultColWidth="9" defaultRowHeight="20.100000000000001" customHeight="1"/>
  <cols>
    <col min="1" max="1" width="9.7109375" style="15" bestFit="1" customWidth="1"/>
    <col min="2" max="3" width="9" style="15"/>
    <col min="4" max="4" width="1.7109375" style="15" customWidth="1"/>
    <col min="5" max="5" width="9" style="15"/>
    <col min="6" max="6" width="22.85546875" style="15" customWidth="1"/>
    <col min="7" max="7" width="3.7109375" style="15" customWidth="1"/>
    <col min="8" max="8" width="19.28515625" style="15" customWidth="1"/>
    <col min="9" max="9" width="2" style="15" customWidth="1"/>
    <col min="10" max="10" width="21.140625" style="15" customWidth="1"/>
    <col min="11" max="11" width="2.42578125" style="15" customWidth="1"/>
    <col min="12" max="12" width="18.140625" style="15" customWidth="1"/>
    <col min="13" max="13" width="1.7109375" style="15" customWidth="1"/>
    <col min="14" max="14" width="23.85546875" style="15" customWidth="1"/>
    <col min="15" max="15" width="2.7109375" style="15" customWidth="1"/>
    <col min="16" max="18" width="6.85546875" style="15" customWidth="1"/>
    <col min="19" max="16384" width="9" style="15"/>
  </cols>
  <sheetData>
    <row r="1" spans="1:18" ht="25.9" customHeight="1">
      <c r="A1" s="959" t="str">
        <f>عنوان!A1</f>
        <v>شرکت پیمانکاری امیرآتشانی و همکاران</v>
      </c>
      <c r="B1" s="959"/>
      <c r="C1" s="959"/>
      <c r="D1" s="959"/>
      <c r="E1" s="959"/>
      <c r="F1" s="959"/>
      <c r="G1" s="959"/>
      <c r="H1" s="959"/>
      <c r="I1" s="959"/>
      <c r="J1" s="959"/>
      <c r="K1" s="959"/>
      <c r="L1" s="959"/>
      <c r="M1" s="959"/>
      <c r="N1" s="959"/>
      <c r="O1" s="27"/>
      <c r="P1" s="27"/>
      <c r="Q1" s="27"/>
      <c r="R1" s="27"/>
    </row>
    <row r="2" spans="1:18" ht="25.9" customHeight="1">
      <c r="A2" s="959" t="str">
        <f>عنوان!A6</f>
        <v>يادداشتهاي توضيحي صورت هاي مالي</v>
      </c>
      <c r="B2" s="959"/>
      <c r="C2" s="959"/>
      <c r="D2" s="959"/>
      <c r="E2" s="959"/>
      <c r="F2" s="959"/>
      <c r="G2" s="959"/>
      <c r="H2" s="959"/>
      <c r="I2" s="959"/>
      <c r="J2" s="959"/>
      <c r="K2" s="959"/>
      <c r="L2" s="959"/>
      <c r="M2" s="959"/>
      <c r="N2" s="959"/>
      <c r="O2" s="27"/>
      <c r="P2" s="27"/>
      <c r="Q2" s="27"/>
      <c r="R2" s="27"/>
    </row>
    <row r="3" spans="1:18" ht="25.9" customHeight="1">
      <c r="A3" s="959" t="str">
        <f>عنوان!A3</f>
        <v>سال مالي منتهی به 29 اسفند 13X2</v>
      </c>
      <c r="B3" s="959"/>
      <c r="C3" s="959"/>
      <c r="D3" s="959"/>
      <c r="E3" s="959"/>
      <c r="F3" s="959"/>
      <c r="G3" s="959"/>
      <c r="H3" s="959"/>
      <c r="I3" s="959"/>
      <c r="J3" s="959"/>
      <c r="K3" s="959"/>
      <c r="L3" s="959"/>
      <c r="M3" s="959"/>
      <c r="N3" s="959"/>
      <c r="O3" s="27"/>
      <c r="P3" s="27"/>
      <c r="Q3" s="27"/>
      <c r="R3" s="27"/>
    </row>
    <row r="4" spans="1:18" ht="10.5" customHeight="1">
      <c r="A4" s="418"/>
      <c r="B4" s="418"/>
      <c r="C4" s="418"/>
      <c r="D4" s="418"/>
      <c r="E4" s="418"/>
      <c r="F4" s="418"/>
      <c r="G4" s="418"/>
      <c r="H4" s="418"/>
      <c r="I4" s="418"/>
      <c r="J4" s="418"/>
      <c r="K4" s="418"/>
      <c r="L4" s="418"/>
      <c r="M4" s="418"/>
      <c r="N4" s="418"/>
      <c r="O4" s="27"/>
      <c r="P4" s="27"/>
      <c r="Q4" s="27"/>
      <c r="R4" s="27"/>
    </row>
    <row r="5" spans="1:18" ht="28.9" customHeight="1">
      <c r="A5" s="1028" t="s">
        <v>463</v>
      </c>
      <c r="B5" s="1028"/>
      <c r="C5" s="1028"/>
      <c r="D5" s="1028"/>
      <c r="E5" s="1028"/>
      <c r="F5" s="1028"/>
      <c r="G5" s="1028"/>
      <c r="H5" s="1028"/>
      <c r="I5" s="1028"/>
      <c r="J5" s="1028"/>
      <c r="K5" s="1028"/>
      <c r="L5" s="1028"/>
      <c r="M5" s="1028"/>
      <c r="N5" s="1028"/>
      <c r="O5" s="148"/>
    </row>
    <row r="6" spans="1:18" ht="72" customHeight="1">
      <c r="A6" s="1030" t="s">
        <v>972</v>
      </c>
      <c r="B6" s="1030"/>
      <c r="C6" s="1030"/>
      <c r="D6" s="1030"/>
      <c r="E6" s="1030"/>
      <c r="F6" s="1030"/>
      <c r="G6" s="1030"/>
      <c r="H6" s="1030"/>
      <c r="I6" s="1030"/>
      <c r="J6" s="1030"/>
      <c r="K6" s="1030"/>
      <c r="L6" s="1030"/>
      <c r="M6" s="1030"/>
      <c r="N6" s="1030"/>
      <c r="O6" s="148"/>
    </row>
    <row r="7" spans="1:18" ht="20.100000000000001" customHeight="1">
      <c r="A7" s="1029"/>
      <c r="B7" s="1029"/>
      <c r="C7" s="1029"/>
      <c r="D7" s="1029"/>
      <c r="E7" s="1029"/>
      <c r="F7" s="1029"/>
      <c r="G7" s="576"/>
      <c r="H7" s="576"/>
      <c r="I7" s="576"/>
      <c r="J7" s="419"/>
      <c r="K7" s="419"/>
      <c r="L7" s="419"/>
      <c r="M7" s="148"/>
      <c r="N7" s="148"/>
      <c r="O7" s="148"/>
    </row>
    <row r="8" spans="1:18" ht="20.100000000000001" customHeight="1">
      <c r="A8" s="148"/>
      <c r="B8" s="130"/>
      <c r="C8" s="130"/>
      <c r="D8" s="130"/>
      <c r="E8" s="130"/>
      <c r="F8" s="130"/>
      <c r="G8" s="130"/>
      <c r="H8" s="411"/>
      <c r="I8" s="411"/>
      <c r="J8" s="148"/>
      <c r="K8" s="148"/>
      <c r="L8" s="419"/>
      <c r="M8" s="419"/>
      <c r="N8" s="419"/>
      <c r="O8" s="148"/>
    </row>
    <row r="9" spans="1:18" ht="20.100000000000001" customHeight="1">
      <c r="A9" s="148"/>
      <c r="B9" s="130"/>
      <c r="C9" s="130"/>
      <c r="D9" s="130"/>
      <c r="E9" s="130"/>
      <c r="F9" s="1024" t="s">
        <v>466</v>
      </c>
      <c r="G9" s="1024"/>
      <c r="H9" s="1024"/>
      <c r="I9" s="411"/>
      <c r="J9" s="1027" t="s">
        <v>467</v>
      </c>
      <c r="K9" s="1027"/>
      <c r="L9" s="1027"/>
      <c r="M9" s="419"/>
      <c r="N9" s="419"/>
      <c r="O9" s="148"/>
    </row>
    <row r="10" spans="1:18" ht="57.6" customHeight="1">
      <c r="A10" s="148"/>
      <c r="B10" s="130"/>
      <c r="C10" s="130"/>
      <c r="D10" s="130"/>
      <c r="E10" s="130"/>
      <c r="F10" s="577" t="s">
        <v>465</v>
      </c>
      <c r="G10" s="577"/>
      <c r="H10" s="577" t="s">
        <v>60</v>
      </c>
      <c r="I10" s="411"/>
      <c r="J10" s="577" t="s">
        <v>465</v>
      </c>
      <c r="K10" s="155"/>
      <c r="L10" s="577" t="s">
        <v>60</v>
      </c>
      <c r="M10" s="419"/>
      <c r="N10" s="419"/>
      <c r="O10" s="148"/>
    </row>
    <row r="11" spans="1:18" ht="36.6" customHeight="1" thickBot="1">
      <c r="A11" s="1022" t="s">
        <v>464</v>
      </c>
      <c r="B11" s="1022"/>
      <c r="C11" s="1022"/>
      <c r="D11" s="1022"/>
      <c r="E11" s="1022"/>
      <c r="F11" s="653">
        <f>'5-3.6'!J38</f>
        <v>0</v>
      </c>
      <c r="G11" s="654"/>
      <c r="H11" s="653">
        <f t="shared" ref="H11:L11" ca="1" si="0">SUM(H11)</f>
        <v>0</v>
      </c>
      <c r="I11" s="654"/>
      <c r="J11" s="653">
        <f t="shared" ca="1" si="0"/>
        <v>0</v>
      </c>
      <c r="K11" s="654"/>
      <c r="L11" s="653">
        <f t="shared" ca="1" si="0"/>
        <v>0</v>
      </c>
      <c r="M11" s="163"/>
      <c r="N11" s="419"/>
      <c r="O11" s="148"/>
    </row>
    <row r="12" spans="1:18" ht="20.100000000000001" customHeight="1" thickTop="1">
      <c r="A12" s="148"/>
      <c r="B12" s="148"/>
      <c r="C12" s="148"/>
      <c r="D12" s="148"/>
      <c r="E12" s="148"/>
      <c r="F12" s="148"/>
      <c r="G12" s="148"/>
      <c r="H12" s="148"/>
      <c r="I12" s="148"/>
      <c r="J12" s="148"/>
      <c r="K12" s="148"/>
      <c r="L12" s="419"/>
      <c r="M12" s="419"/>
      <c r="N12" s="419"/>
      <c r="O12" s="148"/>
    </row>
    <row r="13" spans="1:18" ht="20.100000000000001" customHeight="1">
      <c r="A13" s="148"/>
      <c r="B13" s="578"/>
      <c r="C13" s="148"/>
      <c r="D13" s="148"/>
      <c r="E13" s="148"/>
      <c r="F13" s="148"/>
      <c r="G13" s="148"/>
      <c r="H13" s="148"/>
      <c r="I13" s="148"/>
      <c r="J13" s="153"/>
      <c r="K13" s="152"/>
      <c r="L13" s="153"/>
      <c r="M13" s="148"/>
      <c r="N13" s="148"/>
      <c r="O13" s="148"/>
    </row>
    <row r="14" spans="1:18" ht="37.9" customHeight="1">
      <c r="A14" s="940" t="s">
        <v>468</v>
      </c>
      <c r="B14" s="940"/>
      <c r="C14" s="940"/>
      <c r="D14" s="940"/>
      <c r="E14" s="940"/>
      <c r="F14" s="940"/>
      <c r="G14" s="940"/>
      <c r="H14" s="940"/>
      <c r="I14" s="940"/>
      <c r="J14" s="940"/>
      <c r="K14" s="940"/>
      <c r="L14" s="940"/>
      <c r="M14" s="940"/>
      <c r="N14" s="940"/>
      <c r="O14" s="148"/>
    </row>
    <row r="15" spans="1:18" ht="24.6" customHeight="1">
      <c r="A15" s="940" t="s">
        <v>469</v>
      </c>
      <c r="B15" s="940"/>
      <c r="C15" s="940"/>
      <c r="D15" s="940"/>
      <c r="E15" s="940"/>
      <c r="F15" s="940"/>
      <c r="G15" s="940"/>
      <c r="H15" s="940"/>
      <c r="I15" s="940"/>
      <c r="J15" s="940"/>
      <c r="K15" s="940"/>
      <c r="L15" s="940"/>
      <c r="M15" s="940"/>
      <c r="N15" s="940"/>
      <c r="O15" s="148"/>
    </row>
    <row r="16" spans="1:18" ht="20.100000000000001" customHeight="1">
      <c r="A16" s="148"/>
      <c r="B16" s="148"/>
      <c r="F16" s="148"/>
      <c r="G16" s="148"/>
      <c r="I16" s="148"/>
      <c r="J16" s="148"/>
      <c r="K16" s="148"/>
      <c r="L16" s="148"/>
      <c r="M16" s="148"/>
      <c r="N16" s="148"/>
      <c r="O16" s="148"/>
    </row>
    <row r="17" spans="1:15" ht="20.100000000000001" customHeight="1">
      <c r="A17" s="148"/>
      <c r="B17" s="148"/>
      <c r="C17" s="1033" t="s">
        <v>61</v>
      </c>
      <c r="D17" s="1033"/>
      <c r="E17" s="1033"/>
      <c r="H17" s="529"/>
      <c r="J17" s="1031" t="s">
        <v>63</v>
      </c>
      <c r="K17" s="1031"/>
      <c r="L17" s="1031"/>
      <c r="O17" s="148"/>
    </row>
    <row r="18" spans="1:15" ht="36.6" customHeight="1">
      <c r="A18" s="149"/>
      <c r="B18" s="149"/>
      <c r="C18" s="659" t="s">
        <v>395</v>
      </c>
      <c r="D18" s="897"/>
      <c r="E18" s="659" t="s">
        <v>396</v>
      </c>
      <c r="F18" s="855" t="s">
        <v>471</v>
      </c>
      <c r="G18" s="35"/>
      <c r="H18" s="852" t="s">
        <v>62</v>
      </c>
      <c r="J18" s="659" t="s">
        <v>395</v>
      </c>
      <c r="K18" s="897"/>
      <c r="L18" s="659" t="s">
        <v>396</v>
      </c>
      <c r="N18" s="854" t="s">
        <v>64</v>
      </c>
      <c r="O18" s="148"/>
    </row>
    <row r="19" spans="1:15" ht="20.100000000000001" customHeight="1">
      <c r="A19" s="579"/>
      <c r="B19" s="579"/>
      <c r="C19" s="580"/>
      <c r="D19" s="579"/>
      <c r="E19" s="580"/>
      <c r="F19" s="577"/>
      <c r="G19" s="581"/>
      <c r="H19" s="582" t="s">
        <v>1</v>
      </c>
      <c r="I19" s="581"/>
      <c r="J19" s="583" t="s">
        <v>1</v>
      </c>
      <c r="K19" s="581"/>
      <c r="L19" s="583" t="s">
        <v>1</v>
      </c>
      <c r="M19" s="579"/>
      <c r="N19" s="580"/>
    </row>
    <row r="20" spans="1:15" ht="27.6" customHeight="1">
      <c r="A20" s="1032" t="s">
        <v>470</v>
      </c>
      <c r="B20" s="1032"/>
      <c r="C20" s="148"/>
      <c r="D20" s="148"/>
      <c r="E20" s="148"/>
      <c r="F20" s="148"/>
      <c r="G20" s="148"/>
      <c r="H20" s="149"/>
      <c r="I20" s="149"/>
      <c r="J20" s="149"/>
      <c r="K20" s="149"/>
      <c r="L20" s="149"/>
      <c r="M20" s="148"/>
      <c r="N20" s="528" t="s">
        <v>93</v>
      </c>
    </row>
    <row r="21" spans="1:15" ht="20.100000000000001" customHeight="1">
      <c r="A21" s="1034" t="s">
        <v>397</v>
      </c>
      <c r="B21" s="1034"/>
      <c r="C21" s="130"/>
      <c r="D21" s="130"/>
      <c r="E21" s="130"/>
      <c r="F21" s="130"/>
      <c r="G21" s="130"/>
      <c r="H21" s="130"/>
      <c r="I21" s="148"/>
      <c r="J21" s="148"/>
      <c r="K21" s="148"/>
      <c r="L21" s="148"/>
      <c r="M21" s="148"/>
      <c r="N21" s="149" t="s">
        <v>422</v>
      </c>
    </row>
    <row r="22" spans="1:15" ht="31.9" customHeight="1">
      <c r="A22" s="1028" t="s">
        <v>472</v>
      </c>
      <c r="B22" s="1028"/>
      <c r="C22" s="1028"/>
      <c r="D22" s="1028"/>
      <c r="E22" s="1028"/>
      <c r="F22" s="1028"/>
      <c r="G22" s="1028"/>
      <c r="H22" s="1028"/>
      <c r="I22" s="1028"/>
      <c r="J22" s="1028"/>
      <c r="K22" s="1028"/>
      <c r="L22" s="1028"/>
      <c r="M22" s="1028"/>
      <c r="N22" s="1028"/>
      <c r="O22" s="1028"/>
    </row>
    <row r="23" spans="1:15" ht="20.100000000000001" customHeight="1">
      <c r="A23" s="148"/>
      <c r="B23" s="148"/>
      <c r="C23" s="148"/>
      <c r="D23" s="148"/>
      <c r="E23" s="148"/>
      <c r="F23" s="148"/>
      <c r="G23" s="148"/>
      <c r="H23" s="149" t="s">
        <v>395</v>
      </c>
      <c r="I23" s="149"/>
      <c r="J23" s="149" t="s">
        <v>396</v>
      </c>
      <c r="K23" s="148"/>
      <c r="L23" s="148"/>
      <c r="M23" s="148"/>
      <c r="N23" s="148"/>
    </row>
    <row r="24" spans="1:15" ht="20.100000000000001" customHeight="1">
      <c r="A24" s="148"/>
      <c r="B24" s="148"/>
      <c r="C24" s="161"/>
      <c r="D24" s="161"/>
      <c r="E24" s="161"/>
      <c r="F24" s="161"/>
      <c r="G24" s="161"/>
      <c r="H24" s="582" t="s">
        <v>1</v>
      </c>
      <c r="I24" s="148"/>
      <c r="J24" s="582" t="s">
        <v>1</v>
      </c>
      <c r="K24" s="148"/>
      <c r="L24" s="148"/>
      <c r="M24" s="148"/>
      <c r="N24" s="148"/>
    </row>
    <row r="25" spans="1:15" ht="20.100000000000001" customHeight="1">
      <c r="A25" s="147"/>
      <c r="B25" s="966" t="s">
        <v>65</v>
      </c>
      <c r="C25" s="966"/>
      <c r="D25" s="966"/>
      <c r="E25" s="966"/>
      <c r="F25" s="966"/>
      <c r="G25" s="584"/>
      <c r="H25" s="584"/>
      <c r="I25" s="147"/>
      <c r="J25" s="147"/>
      <c r="K25" s="147"/>
      <c r="L25" s="147"/>
      <c r="M25" s="147"/>
      <c r="N25" s="147"/>
    </row>
    <row r="26" spans="1:15" ht="20.100000000000001" customHeight="1">
      <c r="A26" s="147"/>
      <c r="B26" s="966" t="s">
        <v>473</v>
      </c>
      <c r="C26" s="966"/>
      <c r="D26" s="966"/>
      <c r="E26" s="966"/>
      <c r="F26" s="966"/>
      <c r="G26" s="147"/>
      <c r="H26" s="147"/>
      <c r="I26" s="147"/>
      <c r="J26" s="147"/>
      <c r="K26" s="147"/>
      <c r="L26" s="147"/>
      <c r="M26" s="147"/>
      <c r="N26" s="147"/>
    </row>
    <row r="27" spans="1:15" ht="33.6" customHeight="1" thickBot="1">
      <c r="A27" s="147"/>
      <c r="B27" s="147"/>
      <c r="C27" s="585"/>
      <c r="D27" s="585"/>
      <c r="E27" s="585"/>
      <c r="F27" s="585"/>
      <c r="G27" s="585"/>
      <c r="H27" s="655">
        <f>SUM(H25:H26)</f>
        <v>0</v>
      </c>
      <c r="I27" s="656"/>
      <c r="J27" s="657">
        <f>SUM(J25:J26)</f>
        <v>0</v>
      </c>
      <c r="K27" s="147"/>
      <c r="L27" s="147"/>
      <c r="M27" s="147"/>
      <c r="N27" s="147"/>
    </row>
    <row r="28" spans="1:15" ht="20.100000000000001" customHeight="1" thickTop="1">
      <c r="A28" s="147"/>
      <c r="B28" s="147"/>
      <c r="C28" s="584"/>
      <c r="D28" s="584"/>
      <c r="E28" s="584"/>
      <c r="F28" s="584"/>
      <c r="G28" s="584"/>
      <c r="H28" s="584"/>
      <c r="I28" s="147"/>
      <c r="J28" s="147"/>
      <c r="K28" s="147"/>
      <c r="L28" s="147"/>
      <c r="M28" s="147"/>
      <c r="N28" s="147"/>
    </row>
    <row r="29" spans="1:15" ht="20.100000000000001" customHeight="1">
      <c r="A29" s="989" t="s">
        <v>1042</v>
      </c>
      <c r="B29" s="989"/>
      <c r="C29" s="989"/>
      <c r="D29" s="989"/>
      <c r="E29" s="989"/>
      <c r="F29" s="989"/>
      <c r="G29" s="989"/>
      <c r="H29" s="989"/>
      <c r="I29" s="989"/>
      <c r="J29" s="989"/>
      <c r="K29" s="989"/>
      <c r="L29" s="989"/>
      <c r="M29" s="989"/>
      <c r="N29" s="989"/>
    </row>
    <row r="30" spans="1:15" ht="29.25" customHeight="1">
      <c r="A30" s="587"/>
      <c r="B30" s="587"/>
      <c r="C30" s="587"/>
      <c r="D30" s="587"/>
      <c r="E30" s="587"/>
      <c r="F30" s="791"/>
      <c r="G30" s="587"/>
      <c r="H30" s="149" t="s">
        <v>395</v>
      </c>
      <c r="I30" s="149"/>
      <c r="J30" s="149" t="s">
        <v>396</v>
      </c>
      <c r="K30" s="587"/>
      <c r="L30" s="587"/>
      <c r="M30" s="587"/>
      <c r="N30" s="587"/>
      <c r="O30" s="587"/>
    </row>
    <row r="31" spans="1:15" ht="20.100000000000001" customHeight="1">
      <c r="A31" s="148"/>
      <c r="B31" s="148"/>
      <c r="C31" s="148"/>
      <c r="D31" s="148"/>
      <c r="E31" s="148"/>
      <c r="F31" s="148"/>
      <c r="G31" s="148"/>
      <c r="H31" s="582" t="s">
        <v>1</v>
      </c>
      <c r="I31" s="148"/>
      <c r="J31" s="582" t="s">
        <v>1</v>
      </c>
      <c r="K31" s="149"/>
      <c r="L31" s="411"/>
      <c r="M31" s="148"/>
      <c r="N31" s="148"/>
    </row>
    <row r="32" spans="1:15" ht="24.6" customHeight="1">
      <c r="A32" s="148"/>
      <c r="B32" s="966" t="s">
        <v>474</v>
      </c>
      <c r="C32" s="966"/>
      <c r="D32" s="966"/>
      <c r="E32" s="966"/>
      <c r="F32" s="966"/>
      <c r="G32" s="130"/>
      <c r="H32" s="130"/>
      <c r="I32" s="148"/>
      <c r="J32" s="148"/>
      <c r="K32" s="148"/>
      <c r="L32" s="148"/>
      <c r="M32" s="148"/>
      <c r="N32" s="148"/>
    </row>
    <row r="33" spans="1:15" ht="24.6" customHeight="1">
      <c r="A33" s="148"/>
      <c r="B33" s="966" t="s">
        <v>475</v>
      </c>
      <c r="C33" s="966"/>
      <c r="D33" s="966"/>
      <c r="E33" s="966"/>
      <c r="F33" s="966"/>
      <c r="G33" s="130"/>
      <c r="H33" s="130"/>
      <c r="I33" s="148"/>
      <c r="J33" s="148"/>
      <c r="K33" s="148"/>
      <c r="L33" s="148"/>
      <c r="M33" s="148"/>
      <c r="N33" s="148"/>
    </row>
    <row r="34" spans="1:15" ht="24.6" customHeight="1" thickBot="1">
      <c r="A34" s="148"/>
      <c r="B34" s="966" t="s">
        <v>67</v>
      </c>
      <c r="C34" s="966"/>
      <c r="D34" s="966"/>
      <c r="E34" s="966"/>
      <c r="F34" s="966"/>
      <c r="G34" s="130"/>
      <c r="H34" s="658">
        <f>SUM(H32:H33)</f>
        <v>0</v>
      </c>
      <c r="I34" s="641"/>
      <c r="J34" s="165">
        <f>SUM(J32:J33)</f>
        <v>0</v>
      </c>
      <c r="K34" s="148"/>
      <c r="L34" s="148"/>
      <c r="M34" s="148"/>
      <c r="N34" s="148"/>
    </row>
    <row r="35" spans="1:15" ht="20.100000000000001" customHeight="1" thickTop="1">
      <c r="A35" s="148"/>
      <c r="B35" s="148"/>
      <c r="C35" s="148"/>
      <c r="D35" s="148"/>
      <c r="E35" s="148"/>
      <c r="F35" s="148"/>
      <c r="G35" s="148"/>
      <c r="H35" s="148"/>
      <c r="I35" s="148"/>
      <c r="J35" s="148"/>
      <c r="K35" s="148"/>
      <c r="L35" s="148"/>
      <c r="M35" s="148"/>
      <c r="N35" s="148"/>
    </row>
    <row r="36" spans="1:15" ht="20.100000000000001" customHeight="1">
      <c r="A36" s="940" t="s">
        <v>476</v>
      </c>
      <c r="B36" s="940"/>
      <c r="C36" s="940"/>
      <c r="D36" s="940"/>
      <c r="E36" s="940"/>
      <c r="F36" s="940"/>
      <c r="G36" s="940"/>
      <c r="H36" s="940"/>
      <c r="I36" s="940"/>
      <c r="J36" s="940"/>
      <c r="K36" s="940"/>
      <c r="L36" s="940"/>
      <c r="M36" s="940"/>
      <c r="N36" s="940"/>
      <c r="O36" s="940"/>
    </row>
    <row r="37" spans="1:15" ht="20.100000000000001" customHeight="1">
      <c r="B37" s="148"/>
      <c r="C37" s="148"/>
      <c r="D37" s="148"/>
      <c r="E37" s="148"/>
      <c r="F37" s="148"/>
      <c r="G37" s="148"/>
      <c r="H37" s="148"/>
      <c r="I37" s="148"/>
      <c r="J37" s="148"/>
      <c r="K37" s="148"/>
      <c r="L37" s="148"/>
      <c r="M37" s="148"/>
      <c r="N37" s="148"/>
    </row>
    <row r="38" spans="1:15" ht="20.100000000000001" customHeight="1">
      <c r="B38" s="148"/>
      <c r="C38" s="148"/>
      <c r="D38" s="148"/>
      <c r="E38" s="148"/>
      <c r="F38" s="1027" t="s">
        <v>47</v>
      </c>
      <c r="G38" s="1027"/>
      <c r="H38" s="1027"/>
      <c r="I38" s="148"/>
      <c r="J38" s="148"/>
      <c r="K38" s="148"/>
      <c r="L38" s="148"/>
      <c r="M38" s="148"/>
      <c r="N38" s="148"/>
    </row>
    <row r="39" spans="1:15" ht="20.100000000000001" customHeight="1">
      <c r="B39" s="148"/>
      <c r="C39" s="148"/>
      <c r="D39" s="148"/>
      <c r="E39" s="148"/>
      <c r="F39" s="156" t="s">
        <v>395</v>
      </c>
      <c r="G39" s="156"/>
      <c r="H39" s="156" t="s">
        <v>396</v>
      </c>
      <c r="I39" s="148"/>
      <c r="J39" s="1027" t="s">
        <v>480</v>
      </c>
      <c r="K39" s="1027"/>
      <c r="L39" s="1027"/>
      <c r="M39" s="148"/>
      <c r="N39" s="148"/>
    </row>
    <row r="40" spans="1:15" ht="20.100000000000001" customHeight="1">
      <c r="B40" s="148"/>
      <c r="C40" s="148"/>
      <c r="D40" s="148"/>
      <c r="E40" s="148"/>
      <c r="F40" s="590" t="s">
        <v>1</v>
      </c>
      <c r="G40" s="149"/>
      <c r="H40" s="590" t="s">
        <v>1</v>
      </c>
      <c r="I40" s="148"/>
      <c r="J40" s="155"/>
      <c r="K40" s="155"/>
      <c r="L40" s="155"/>
      <c r="M40" s="148"/>
      <c r="N40" s="148"/>
    </row>
    <row r="41" spans="1:15" ht="20.100000000000001" customHeight="1">
      <c r="B41" s="1022" t="s">
        <v>477</v>
      </c>
      <c r="C41" s="1022"/>
      <c r="D41" s="1022"/>
      <c r="E41" s="1022"/>
      <c r="F41" s="148"/>
      <c r="G41" s="148"/>
      <c r="H41" s="148"/>
      <c r="I41" s="148"/>
      <c r="J41" s="1022" t="s">
        <v>481</v>
      </c>
      <c r="K41" s="1022"/>
      <c r="L41" s="1022"/>
      <c r="M41" s="148"/>
      <c r="N41" s="148"/>
    </row>
    <row r="42" spans="1:15" ht="20.100000000000001" customHeight="1">
      <c r="B42" s="1022" t="s">
        <v>478</v>
      </c>
      <c r="C42" s="1022"/>
      <c r="D42" s="1022"/>
      <c r="E42" s="1022"/>
      <c r="F42" s="148"/>
      <c r="G42" s="148"/>
      <c r="H42" s="148"/>
      <c r="I42" s="148"/>
      <c r="J42" s="1022" t="s">
        <v>482</v>
      </c>
      <c r="K42" s="1022"/>
      <c r="L42" s="1022"/>
      <c r="M42" s="148"/>
      <c r="N42" s="148"/>
    </row>
    <row r="43" spans="1:15" ht="20.100000000000001" customHeight="1">
      <c r="B43" s="1034" t="s">
        <v>479</v>
      </c>
      <c r="C43" s="1034"/>
      <c r="D43" s="1034"/>
      <c r="E43" s="1034"/>
      <c r="F43" s="148"/>
      <c r="G43" s="148"/>
      <c r="H43" s="148"/>
      <c r="I43" s="148"/>
      <c r="J43" s="1034" t="s">
        <v>397</v>
      </c>
      <c r="K43" s="1034"/>
      <c r="L43" s="1034"/>
      <c r="M43" s="148"/>
      <c r="N43" s="148"/>
    </row>
    <row r="44" spans="1:15" ht="27" customHeight="1">
      <c r="B44" s="148"/>
      <c r="C44" s="148"/>
      <c r="D44" s="148"/>
      <c r="E44" s="148"/>
      <c r="F44" s="166">
        <f>SUM(F41:F43)</f>
        <v>0</v>
      </c>
      <c r="G44" s="149"/>
      <c r="H44" s="166">
        <f>SUM(H41:H43)</f>
        <v>0</v>
      </c>
      <c r="I44" s="148"/>
      <c r="J44" s="148"/>
      <c r="K44" s="148"/>
      <c r="L44" s="148"/>
      <c r="M44" s="148"/>
      <c r="N44" s="148"/>
    </row>
    <row r="45" spans="1:15" ht="18" customHeight="1">
      <c r="B45" s="148"/>
      <c r="C45" s="148"/>
      <c r="D45" s="148"/>
      <c r="E45" s="148"/>
      <c r="F45" s="148"/>
      <c r="G45" s="148"/>
      <c r="H45" s="148"/>
      <c r="I45" s="148"/>
      <c r="J45" s="148"/>
      <c r="K45" s="148"/>
      <c r="L45" s="148"/>
      <c r="M45" s="148"/>
      <c r="N45" s="148"/>
    </row>
    <row r="49" spans="1:6" ht="20.100000000000001" customHeight="1">
      <c r="A49" s="928"/>
      <c r="B49" s="928"/>
      <c r="C49" s="928"/>
      <c r="D49" s="928"/>
      <c r="E49" s="928"/>
      <c r="F49" s="928"/>
    </row>
    <row r="54" spans="1:6" ht="6.75" customHeight="1"/>
    <row r="55" spans="1:6" ht="20.100000000000001" hidden="1" customHeight="1"/>
    <row r="56" spans="1:6" ht="20.100000000000001" hidden="1" customHeight="1"/>
    <row r="57" spans="1:6" ht="20.100000000000001" hidden="1" customHeight="1"/>
    <row r="58" spans="1:6" ht="15.75" hidden="1" customHeight="1">
      <c r="E58" s="15">
        <v>4</v>
      </c>
    </row>
    <row r="59" spans="1:6" ht="20.100000000000001" hidden="1" customHeight="1"/>
    <row r="60" spans="1:6" ht="20.100000000000001" hidden="1" customHeight="1"/>
    <row r="61" spans="1:6" ht="20.100000000000001" hidden="1" customHeight="1"/>
    <row r="62" spans="1:6" ht="20.100000000000001" hidden="1" customHeight="1"/>
    <row r="63" spans="1:6" ht="20.100000000000001" hidden="1" customHeight="1"/>
  </sheetData>
  <mergeCells count="32">
    <mergeCell ref="B34:F34"/>
    <mergeCell ref="B43:E43"/>
    <mergeCell ref="J43:L43"/>
    <mergeCell ref="A36:O36"/>
    <mergeCell ref="F38:H38"/>
    <mergeCell ref="J41:L41"/>
    <mergeCell ref="J42:L42"/>
    <mergeCell ref="J39:L39"/>
    <mergeCell ref="B41:E41"/>
    <mergeCell ref="B42:E42"/>
    <mergeCell ref="A15:N15"/>
    <mergeCell ref="A22:O22"/>
    <mergeCell ref="J17:L17"/>
    <mergeCell ref="A20:B20"/>
    <mergeCell ref="C17:E17"/>
    <mergeCell ref="A21:B21"/>
    <mergeCell ref="A29:N29"/>
    <mergeCell ref="A49:F49"/>
    <mergeCell ref="A1:N1"/>
    <mergeCell ref="A2:N2"/>
    <mergeCell ref="A3:N3"/>
    <mergeCell ref="A5:N5"/>
    <mergeCell ref="A7:F7"/>
    <mergeCell ref="A6:N6"/>
    <mergeCell ref="F9:H9"/>
    <mergeCell ref="J9:L9"/>
    <mergeCell ref="A11:E11"/>
    <mergeCell ref="A14:N14"/>
    <mergeCell ref="B33:F33"/>
    <mergeCell ref="B25:F25"/>
    <mergeCell ref="B26:F26"/>
    <mergeCell ref="B32:F32"/>
  </mergeCells>
  <pageMargins left="0.70866141732283505" right="0.70866141732283505" top="0.74803149606299202" bottom="0.74803149606299202" header="0.31496062992126" footer="0.31496062992126"/>
  <pageSetup paperSize="9" scale="55" orientation="portrait" r:id="rId1"/>
  <headerFooter>
    <oddFooter>&amp;L&amp;P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rightToLeft="1" view="pageBreakPreview" topLeftCell="A34" zoomScale="60" zoomScaleNormal="100" zoomScalePageLayoutView="90" workbookViewId="0">
      <selection activeCell="A4" sqref="A4:R4"/>
    </sheetView>
  </sheetViews>
  <sheetFormatPr defaultColWidth="9" defaultRowHeight="24.95" customHeight="1"/>
  <cols>
    <col min="1" max="1" width="10.28515625" style="71" customWidth="1"/>
    <col min="2" max="2" width="0.85546875" style="71" customWidth="1"/>
    <col min="3" max="3" width="11.7109375" style="24" customWidth="1"/>
    <col min="4" max="4" width="0.85546875" style="24" customWidth="1"/>
    <col min="5" max="5" width="11.7109375" style="24" customWidth="1"/>
    <col min="6" max="6" width="10.7109375" style="24" customWidth="1"/>
    <col min="7" max="7" width="1.7109375" style="24" customWidth="1"/>
    <col min="8" max="8" width="14.140625" style="24" customWidth="1"/>
    <col min="9" max="9" width="1.7109375" style="24" customWidth="1"/>
    <col min="10" max="10" width="13.85546875" style="24" customWidth="1"/>
    <col min="11" max="11" width="2.28515625" style="24" customWidth="1"/>
    <col min="12" max="12" width="11.7109375" style="24" customWidth="1"/>
    <col min="13" max="13" width="1.7109375" style="24" customWidth="1"/>
    <col min="14" max="14" width="11.7109375" style="24" customWidth="1"/>
    <col min="15" max="15" width="1.85546875" style="24" customWidth="1"/>
    <col min="16" max="16" width="11.7109375" style="24" customWidth="1"/>
    <col min="17" max="17" width="2.140625" style="24" customWidth="1"/>
    <col min="18" max="18" width="15.7109375" style="24" customWidth="1"/>
    <col min="19" max="16384" width="9" style="24"/>
  </cols>
  <sheetData>
    <row r="1" spans="1:18" ht="30.6" customHeight="1">
      <c r="A1" s="1035" t="str">
        <f>عنوان!A1</f>
        <v>شرکت پیمانکاری امیرآتشانی و همکاران</v>
      </c>
      <c r="B1" s="1035"/>
      <c r="C1" s="1035"/>
      <c r="D1" s="1035"/>
      <c r="E1" s="1035"/>
      <c r="F1" s="1035"/>
      <c r="G1" s="1035"/>
      <c r="H1" s="1035"/>
      <c r="I1" s="1035"/>
      <c r="J1" s="1035"/>
      <c r="K1" s="1035"/>
      <c r="L1" s="1035"/>
      <c r="M1" s="1035"/>
      <c r="N1" s="1035"/>
      <c r="O1" s="1035"/>
      <c r="P1" s="1035"/>
      <c r="Q1" s="1035"/>
      <c r="R1" s="1035"/>
    </row>
    <row r="2" spans="1:18" ht="30.6" customHeight="1">
      <c r="A2" s="1035" t="str">
        <f>عنوان!A6</f>
        <v>يادداشتهاي توضيحي صورت هاي مالي</v>
      </c>
      <c r="B2" s="1035"/>
      <c r="C2" s="1035"/>
      <c r="D2" s="1035"/>
      <c r="E2" s="1035"/>
      <c r="F2" s="1035"/>
      <c r="G2" s="1035"/>
      <c r="H2" s="1035"/>
      <c r="I2" s="1035"/>
      <c r="J2" s="1035"/>
      <c r="K2" s="1035"/>
      <c r="L2" s="1035"/>
      <c r="M2" s="1035"/>
      <c r="N2" s="1035"/>
      <c r="O2" s="1035"/>
      <c r="P2" s="1035"/>
      <c r="Q2" s="1035"/>
      <c r="R2" s="1035"/>
    </row>
    <row r="3" spans="1:18" ht="30.6" customHeight="1">
      <c r="A3" s="1035" t="str">
        <f>عنوان!A3</f>
        <v>سال مالي منتهی به 29 اسفند 13X2</v>
      </c>
      <c r="B3" s="1035"/>
      <c r="C3" s="1035"/>
      <c r="D3" s="1035"/>
      <c r="E3" s="1035"/>
      <c r="F3" s="1035"/>
      <c r="G3" s="1035"/>
      <c r="H3" s="1035"/>
      <c r="I3" s="1035"/>
      <c r="J3" s="1035"/>
      <c r="K3" s="1035"/>
      <c r="L3" s="1035"/>
      <c r="M3" s="1035"/>
      <c r="N3" s="1035"/>
      <c r="O3" s="1035"/>
      <c r="P3" s="1035"/>
      <c r="Q3" s="1035"/>
      <c r="R3" s="1035"/>
    </row>
    <row r="4" spans="1:18" ht="24.95" customHeight="1">
      <c r="A4" s="946" t="s">
        <v>483</v>
      </c>
      <c r="B4" s="946"/>
      <c r="C4" s="946"/>
      <c r="D4" s="946"/>
      <c r="E4" s="946"/>
      <c r="F4" s="946"/>
      <c r="G4" s="946"/>
      <c r="H4" s="946"/>
      <c r="I4" s="946"/>
      <c r="J4" s="946"/>
      <c r="K4" s="946"/>
      <c r="L4" s="946"/>
      <c r="M4" s="946"/>
      <c r="N4" s="946"/>
      <c r="O4" s="946"/>
      <c r="P4" s="946"/>
      <c r="Q4" s="946"/>
      <c r="R4" s="946"/>
    </row>
    <row r="5" spans="1:18" ht="22.9" customHeight="1">
      <c r="A5" s="37"/>
      <c r="B5" s="37"/>
      <c r="C5" s="108"/>
      <c r="D5" s="37"/>
      <c r="E5" s="108"/>
      <c r="F5" s="37"/>
      <c r="G5" s="37"/>
      <c r="H5" s="37"/>
      <c r="I5" s="37"/>
      <c r="J5" s="37"/>
      <c r="K5" s="37"/>
      <c r="L5" s="1039" t="s">
        <v>406</v>
      </c>
      <c r="M5" s="1038"/>
      <c r="N5" s="1038"/>
      <c r="O5" s="1038"/>
      <c r="P5" s="1038"/>
      <c r="Q5" s="1038"/>
      <c r="R5" s="1038"/>
    </row>
    <row r="6" spans="1:18" ht="37.9" customHeight="1">
      <c r="A6" s="72"/>
      <c r="B6" s="42"/>
      <c r="C6" s="73"/>
      <c r="D6" s="74"/>
      <c r="E6" s="73"/>
      <c r="F6" s="74"/>
      <c r="G6" s="74"/>
      <c r="H6" s="660" t="s">
        <v>52</v>
      </c>
      <c r="I6" s="661"/>
      <c r="J6" s="662" t="s">
        <v>53</v>
      </c>
      <c r="K6" s="661"/>
      <c r="L6" s="662" t="s">
        <v>54</v>
      </c>
      <c r="M6" s="661"/>
      <c r="N6" s="662" t="s">
        <v>484</v>
      </c>
      <c r="O6" s="661"/>
      <c r="P6" s="662" t="s">
        <v>485</v>
      </c>
      <c r="Q6" s="661"/>
      <c r="R6" s="663" t="s">
        <v>38</v>
      </c>
    </row>
    <row r="7" spans="1:18" ht="24.75" customHeight="1">
      <c r="A7" s="1040" t="s">
        <v>55</v>
      </c>
      <c r="B7" s="1040"/>
      <c r="C7" s="1040"/>
      <c r="D7" s="1040"/>
      <c r="E7" s="1040"/>
      <c r="F7" s="1040"/>
      <c r="G7" s="74"/>
      <c r="H7" s="670"/>
      <c r="I7" s="73"/>
      <c r="J7" s="670"/>
      <c r="K7" s="73"/>
      <c r="L7" s="670"/>
      <c r="M7" s="73"/>
      <c r="N7" s="670"/>
      <c r="O7" s="45"/>
      <c r="P7" s="670"/>
      <c r="Q7" s="45"/>
      <c r="R7" s="671"/>
    </row>
    <row r="8" spans="1:18" ht="24.75" customHeight="1">
      <c r="A8" s="1037" t="s">
        <v>487</v>
      </c>
      <c r="B8" s="1037"/>
      <c r="C8" s="1037"/>
      <c r="D8" s="1037"/>
      <c r="E8" s="1037"/>
      <c r="F8" s="1037"/>
      <c r="G8" s="74"/>
      <c r="H8" s="73"/>
      <c r="I8" s="73"/>
      <c r="J8" s="73"/>
      <c r="K8" s="73"/>
      <c r="L8" s="73"/>
      <c r="M8" s="73"/>
      <c r="N8" s="73"/>
      <c r="O8" s="45"/>
      <c r="P8" s="73"/>
      <c r="Q8" s="45"/>
      <c r="R8" s="672"/>
    </row>
    <row r="9" spans="1:18" ht="24.95" customHeight="1">
      <c r="A9" s="1037" t="s">
        <v>49</v>
      </c>
      <c r="B9" s="1037"/>
      <c r="C9" s="1037"/>
      <c r="D9" s="1037"/>
      <c r="E9" s="1037"/>
      <c r="F9" s="1037"/>
      <c r="G9" s="74"/>
      <c r="H9" s="73"/>
      <c r="I9" s="73"/>
      <c r="J9" s="73"/>
      <c r="K9" s="73"/>
      <c r="L9" s="73"/>
      <c r="M9" s="73"/>
      <c r="N9" s="73"/>
      <c r="O9" s="45"/>
      <c r="P9" s="73"/>
      <c r="Q9" s="45"/>
      <c r="R9" s="672"/>
    </row>
    <row r="10" spans="1:18" ht="24.95" customHeight="1">
      <c r="A10" s="1037" t="s">
        <v>460</v>
      </c>
      <c r="B10" s="1037"/>
      <c r="C10" s="1037"/>
      <c r="D10" s="1037"/>
      <c r="E10" s="1037"/>
      <c r="F10" s="1037"/>
      <c r="G10" s="74"/>
      <c r="H10" s="73"/>
      <c r="I10" s="73"/>
      <c r="J10" s="73"/>
      <c r="K10" s="73"/>
      <c r="L10" s="73" t="s">
        <v>982</v>
      </c>
      <c r="M10" s="73"/>
      <c r="N10" s="73" t="s">
        <v>982</v>
      </c>
      <c r="O10" s="45"/>
      <c r="P10" s="73"/>
      <c r="Q10" s="45"/>
      <c r="R10" s="672" t="s">
        <v>982</v>
      </c>
    </row>
    <row r="11" spans="1:18" ht="24.95" customHeight="1">
      <c r="A11" s="1037" t="s">
        <v>449</v>
      </c>
      <c r="B11" s="1037"/>
      <c r="C11" s="1037"/>
      <c r="D11" s="1037"/>
      <c r="E11" s="1037"/>
      <c r="F11" s="1037"/>
      <c r="G11" s="75"/>
      <c r="H11" s="73"/>
      <c r="I11" s="45"/>
      <c r="J11" s="73"/>
      <c r="K11" s="45"/>
      <c r="L11" s="73"/>
      <c r="M11" s="45"/>
      <c r="N11" s="73"/>
      <c r="O11" s="45"/>
      <c r="P11" s="73"/>
      <c r="Q11" s="45"/>
      <c r="R11" s="672"/>
    </row>
    <row r="12" spans="1:18" ht="20.100000000000001" customHeight="1">
      <c r="A12" s="1037" t="s">
        <v>450</v>
      </c>
      <c r="B12" s="1037"/>
      <c r="C12" s="1037"/>
      <c r="D12" s="1037"/>
      <c r="E12" s="1037"/>
      <c r="F12" s="1037"/>
      <c r="G12" s="75"/>
      <c r="H12" s="45"/>
      <c r="I12" s="45"/>
      <c r="J12" s="45"/>
      <c r="K12" s="45"/>
      <c r="L12" s="45"/>
      <c r="M12" s="45"/>
      <c r="N12" s="43"/>
      <c r="O12" s="43"/>
      <c r="P12" s="43"/>
      <c r="Q12" s="14"/>
      <c r="R12" s="14"/>
    </row>
    <row r="13" spans="1:18" ht="20.100000000000001" customHeight="1">
      <c r="A13" s="1037" t="s">
        <v>451</v>
      </c>
      <c r="B13" s="1037"/>
      <c r="C13" s="1037"/>
      <c r="D13" s="1037"/>
      <c r="E13" s="1037"/>
      <c r="F13" s="1037"/>
      <c r="G13" s="38"/>
      <c r="H13" s="673"/>
      <c r="I13" s="673"/>
      <c r="J13" s="673"/>
      <c r="K13" s="673"/>
      <c r="L13" s="673"/>
      <c r="M13" s="673"/>
      <c r="N13" s="45"/>
      <c r="O13" s="45"/>
      <c r="P13" s="45"/>
      <c r="Q13" s="43"/>
      <c r="R13" s="43"/>
    </row>
    <row r="14" spans="1:18" ht="20.100000000000001" customHeight="1">
      <c r="A14" s="1037" t="s">
        <v>452</v>
      </c>
      <c r="B14" s="1037"/>
      <c r="C14" s="1037"/>
      <c r="D14" s="1037"/>
      <c r="E14" s="1037"/>
      <c r="F14" s="1037"/>
      <c r="G14" s="38"/>
      <c r="H14" s="673"/>
      <c r="I14" s="673"/>
      <c r="J14" s="673"/>
      <c r="K14" s="673"/>
      <c r="L14" s="673"/>
      <c r="M14" s="673"/>
      <c r="N14" s="673"/>
      <c r="O14" s="673"/>
      <c r="P14" s="673"/>
      <c r="Q14" s="43"/>
      <c r="R14" s="43"/>
    </row>
    <row r="15" spans="1:18" ht="20.100000000000001" customHeight="1">
      <c r="A15" s="1037" t="s">
        <v>453</v>
      </c>
      <c r="B15" s="1037"/>
      <c r="C15" s="1037"/>
      <c r="D15" s="1037"/>
      <c r="E15" s="1037"/>
      <c r="F15" s="1037"/>
      <c r="G15" s="38"/>
      <c r="H15" s="673"/>
      <c r="I15" s="673"/>
      <c r="J15" s="673"/>
      <c r="K15" s="673"/>
      <c r="L15" s="673"/>
      <c r="M15" s="673"/>
      <c r="N15" s="673"/>
      <c r="O15" s="673"/>
      <c r="P15" s="673"/>
      <c r="Q15" s="43"/>
      <c r="R15" s="43"/>
    </row>
    <row r="16" spans="1:18" ht="20.100000000000001" customHeight="1">
      <c r="A16" s="1040" t="s">
        <v>486</v>
      </c>
      <c r="B16" s="1040"/>
      <c r="C16" s="1040"/>
      <c r="D16" s="1040"/>
      <c r="E16" s="1040"/>
      <c r="F16" s="1040"/>
      <c r="G16" s="38"/>
      <c r="H16" s="668">
        <f>SUM(H8:H15)</f>
        <v>0</v>
      </c>
      <c r="I16" s="669"/>
      <c r="J16" s="668">
        <f t="shared" ref="J16:R16" si="0">SUM(J8:J15)</f>
        <v>0</v>
      </c>
      <c r="K16" s="669"/>
      <c r="L16" s="668">
        <f t="shared" si="0"/>
        <v>0</v>
      </c>
      <c r="M16" s="669"/>
      <c r="N16" s="668">
        <f t="shared" si="0"/>
        <v>0</v>
      </c>
      <c r="O16" s="669"/>
      <c r="P16" s="668">
        <f t="shared" si="0"/>
        <v>0</v>
      </c>
      <c r="Q16" s="669"/>
      <c r="R16" s="668">
        <f t="shared" si="0"/>
        <v>0</v>
      </c>
    </row>
    <row r="17" spans="1:18" ht="20.100000000000001" customHeight="1">
      <c r="A17" s="1037" t="s">
        <v>49</v>
      </c>
      <c r="B17" s="1037"/>
      <c r="C17" s="1037"/>
      <c r="D17" s="1037"/>
      <c r="E17" s="1037"/>
      <c r="F17" s="1037"/>
      <c r="H17" s="646"/>
      <c r="I17" s="646"/>
      <c r="J17" s="646"/>
      <c r="K17" s="646"/>
      <c r="L17" s="646"/>
      <c r="M17" s="646"/>
      <c r="N17" s="646"/>
      <c r="O17" s="646"/>
      <c r="P17" s="646"/>
      <c r="Q17" s="646"/>
      <c r="R17" s="646"/>
    </row>
    <row r="18" spans="1:18" ht="24.95" customHeight="1">
      <c r="A18" s="1037" t="s">
        <v>448</v>
      </c>
      <c r="B18" s="1037"/>
      <c r="C18" s="1037"/>
      <c r="D18" s="1037"/>
      <c r="E18" s="1037"/>
      <c r="F18" s="1037"/>
      <c r="G18" s="727"/>
      <c r="H18" s="646"/>
      <c r="I18" s="646"/>
      <c r="J18" s="646"/>
      <c r="K18" s="646"/>
      <c r="L18" s="646" t="s">
        <v>982</v>
      </c>
      <c r="M18" s="646"/>
      <c r="N18" s="646" t="s">
        <v>982</v>
      </c>
      <c r="O18" s="646"/>
      <c r="P18" s="646"/>
      <c r="Q18" s="646"/>
      <c r="R18" s="646" t="s">
        <v>982</v>
      </c>
    </row>
    <row r="19" spans="1:18" ht="24.95" customHeight="1">
      <c r="A19" s="1037" t="s">
        <v>449</v>
      </c>
      <c r="B19" s="1037"/>
      <c r="C19" s="1037"/>
      <c r="D19" s="1037"/>
      <c r="E19" s="1037"/>
      <c r="F19" s="1037"/>
      <c r="H19" s="646"/>
      <c r="I19" s="646"/>
      <c r="J19" s="646"/>
      <c r="K19" s="646"/>
      <c r="L19" s="646"/>
      <c r="M19" s="646"/>
      <c r="N19" s="646"/>
      <c r="O19" s="646"/>
      <c r="P19" s="646"/>
      <c r="Q19" s="646"/>
      <c r="R19" s="646"/>
    </row>
    <row r="20" spans="1:18" ht="24.95" customHeight="1">
      <c r="A20" s="1041" t="s">
        <v>450</v>
      </c>
      <c r="B20" s="1041"/>
      <c r="C20" s="1041"/>
      <c r="D20" s="1041"/>
      <c r="E20" s="1041"/>
      <c r="F20" s="1041"/>
      <c r="H20" s="646"/>
      <c r="I20" s="646"/>
      <c r="J20" s="646"/>
      <c r="K20" s="646"/>
      <c r="L20" s="646"/>
      <c r="M20" s="646"/>
      <c r="N20" s="646"/>
      <c r="O20" s="646"/>
      <c r="P20" s="646"/>
      <c r="Q20" s="646"/>
      <c r="R20" s="646"/>
    </row>
    <row r="21" spans="1:18" ht="24.95" customHeight="1">
      <c r="A21" s="1037" t="s">
        <v>451</v>
      </c>
      <c r="B21" s="1037"/>
      <c r="C21" s="1037"/>
      <c r="D21" s="1037"/>
      <c r="E21" s="1037"/>
      <c r="F21" s="1037"/>
      <c r="H21" s="851"/>
      <c r="I21" s="851"/>
      <c r="J21" s="851"/>
      <c r="K21" s="851"/>
      <c r="L21" s="851"/>
      <c r="M21" s="851"/>
      <c r="N21" s="851"/>
      <c r="O21" s="851"/>
      <c r="P21" s="851"/>
      <c r="Q21" s="851"/>
      <c r="R21" s="851"/>
    </row>
    <row r="22" spans="1:18" ht="24.95" customHeight="1">
      <c r="A22" s="1037" t="s">
        <v>452</v>
      </c>
      <c r="B22" s="1037"/>
      <c r="C22" s="1037"/>
      <c r="D22" s="1037"/>
      <c r="E22" s="1037"/>
      <c r="F22" s="1037"/>
      <c r="H22" s="851"/>
      <c r="I22" s="851"/>
      <c r="J22" s="851"/>
      <c r="K22" s="851"/>
      <c r="L22" s="851"/>
      <c r="M22" s="851"/>
      <c r="N22" s="851"/>
      <c r="O22" s="851"/>
      <c r="P22" s="851"/>
      <c r="Q22" s="851"/>
      <c r="R22" s="851"/>
    </row>
    <row r="23" spans="1:18" ht="24.95" customHeight="1">
      <c r="A23" s="1037" t="s">
        <v>453</v>
      </c>
      <c r="B23" s="1037"/>
      <c r="C23" s="1037"/>
      <c r="D23" s="1037"/>
      <c r="E23" s="1037"/>
      <c r="F23" s="1037"/>
      <c r="H23" s="646"/>
      <c r="I23" s="646"/>
      <c r="J23" s="669"/>
      <c r="K23" s="646"/>
      <c r="L23" s="646"/>
      <c r="M23" s="646"/>
      <c r="N23" s="646"/>
      <c r="O23" s="646"/>
      <c r="P23" s="646"/>
      <c r="Q23" s="646"/>
      <c r="R23" s="646"/>
    </row>
    <row r="24" spans="1:18" ht="24.95" customHeight="1">
      <c r="A24" s="1040" t="s">
        <v>488</v>
      </c>
      <c r="B24" s="1040"/>
      <c r="C24" s="1040"/>
      <c r="D24" s="1040"/>
      <c r="E24" s="1040"/>
      <c r="F24" s="1040"/>
      <c r="H24" s="60">
        <f>SUM(H17:H23)</f>
        <v>0</v>
      </c>
      <c r="I24" s="646"/>
      <c r="J24" s="60">
        <f>SUM(J17:J23)</f>
        <v>0</v>
      </c>
      <c r="K24" s="646"/>
      <c r="L24" s="60">
        <f>SUM(L17:L23)</f>
        <v>0</v>
      </c>
      <c r="M24" s="646"/>
      <c r="N24" s="60">
        <f>SUM(N17:N23)</f>
        <v>0</v>
      </c>
      <c r="O24" s="646"/>
      <c r="P24" s="60">
        <f>SUM(P17:P23)</f>
        <v>0</v>
      </c>
      <c r="Q24" s="646"/>
      <c r="R24" s="60">
        <f>SUM(R17:R23)</f>
        <v>0</v>
      </c>
    </row>
    <row r="25" spans="1:18" ht="24.95" customHeight="1">
      <c r="A25" s="1036" t="s">
        <v>51</v>
      </c>
      <c r="B25" s="1036"/>
      <c r="C25" s="1036"/>
      <c r="D25" s="1036"/>
      <c r="E25" s="1036"/>
      <c r="F25" s="1036"/>
      <c r="J25" s="40"/>
    </row>
    <row r="26" spans="1:18" ht="24.95" customHeight="1">
      <c r="A26" s="1037" t="s">
        <v>487</v>
      </c>
      <c r="B26" s="1037"/>
      <c r="C26" s="1037"/>
      <c r="D26" s="1037"/>
      <c r="E26" s="1037"/>
      <c r="F26" s="1037"/>
      <c r="H26" s="646"/>
      <c r="I26" s="646"/>
      <c r="J26" s="669"/>
      <c r="K26" s="646"/>
      <c r="L26" s="646"/>
      <c r="M26" s="646"/>
      <c r="N26" s="646"/>
      <c r="O26" s="646"/>
      <c r="P26" s="646"/>
      <c r="Q26" s="646"/>
      <c r="R26" s="646"/>
    </row>
    <row r="27" spans="1:18" ht="24.95" customHeight="1">
      <c r="A27" s="1037" t="s">
        <v>71</v>
      </c>
      <c r="B27" s="1037"/>
      <c r="C27" s="1037"/>
      <c r="D27" s="1037"/>
      <c r="E27" s="1037"/>
      <c r="F27" s="1037"/>
      <c r="H27" s="646"/>
      <c r="I27" s="646"/>
      <c r="J27" s="669"/>
      <c r="K27" s="646"/>
      <c r="L27" s="646"/>
      <c r="M27" s="646"/>
      <c r="N27" s="646"/>
      <c r="O27" s="646"/>
      <c r="P27" s="646"/>
      <c r="Q27" s="646"/>
      <c r="R27" s="646"/>
    </row>
    <row r="28" spans="1:18" ht="24.95" customHeight="1">
      <c r="A28" s="1041" t="s">
        <v>46</v>
      </c>
      <c r="B28" s="1041"/>
      <c r="C28" s="1041"/>
      <c r="D28" s="1041"/>
      <c r="E28" s="1041"/>
      <c r="F28" s="1041"/>
      <c r="H28" s="646"/>
      <c r="I28" s="646"/>
      <c r="J28" s="669"/>
      <c r="K28" s="646"/>
      <c r="L28" s="646"/>
      <c r="M28" s="646"/>
      <c r="N28" s="646"/>
      <c r="O28" s="646"/>
      <c r="P28" s="646"/>
      <c r="Q28" s="646"/>
      <c r="R28" s="646"/>
    </row>
    <row r="29" spans="1:18" ht="24.95" customHeight="1">
      <c r="A29" s="1037" t="s">
        <v>459</v>
      </c>
      <c r="B29" s="1037"/>
      <c r="C29" s="1037"/>
      <c r="D29" s="1037"/>
      <c r="E29" s="1037"/>
      <c r="F29" s="1037"/>
      <c r="H29" s="646"/>
      <c r="I29" s="646"/>
      <c r="J29" s="646"/>
      <c r="K29" s="646"/>
      <c r="L29" s="646"/>
      <c r="M29" s="646"/>
      <c r="N29" s="646"/>
      <c r="O29" s="646"/>
      <c r="P29" s="646"/>
      <c r="Q29" s="646"/>
      <c r="R29" s="646"/>
    </row>
    <row r="30" spans="1:18" ht="24.95" customHeight="1">
      <c r="A30" s="1037" t="s">
        <v>460</v>
      </c>
      <c r="B30" s="1037"/>
      <c r="C30" s="1037"/>
      <c r="D30" s="1037"/>
      <c r="E30" s="1037"/>
      <c r="F30" s="1037"/>
      <c r="H30" s="646"/>
      <c r="I30" s="646"/>
      <c r="J30" s="646" t="s">
        <v>982</v>
      </c>
      <c r="K30" s="646"/>
      <c r="L30" s="646" t="s">
        <v>982</v>
      </c>
      <c r="M30" s="646"/>
      <c r="N30" s="646" t="s">
        <v>982</v>
      </c>
      <c r="O30" s="646"/>
      <c r="P30" s="646"/>
      <c r="Q30" s="646"/>
      <c r="R30" s="646" t="s">
        <v>982</v>
      </c>
    </row>
    <row r="31" spans="1:18" ht="24.95" customHeight="1">
      <c r="A31" s="1037" t="s">
        <v>451</v>
      </c>
      <c r="B31" s="1037"/>
      <c r="C31" s="1037"/>
      <c r="D31" s="1037"/>
      <c r="E31" s="1037"/>
      <c r="F31" s="1037"/>
      <c r="H31" s="646"/>
      <c r="I31" s="646"/>
      <c r="J31" s="646"/>
      <c r="K31" s="646"/>
      <c r="L31" s="646"/>
      <c r="M31" s="646"/>
      <c r="N31" s="646"/>
      <c r="O31" s="646"/>
      <c r="P31" s="646"/>
      <c r="Q31" s="646"/>
      <c r="R31" s="646"/>
    </row>
    <row r="32" spans="1:18" ht="24.95" customHeight="1">
      <c r="A32" s="1037" t="s">
        <v>452</v>
      </c>
      <c r="B32" s="1037"/>
      <c r="C32" s="1037"/>
      <c r="D32" s="1037"/>
      <c r="E32" s="1037"/>
      <c r="F32" s="1037"/>
      <c r="G32" s="725"/>
      <c r="H32" s="646"/>
      <c r="I32" s="646"/>
      <c r="J32" s="646"/>
      <c r="K32" s="646"/>
      <c r="L32" s="646"/>
      <c r="M32" s="646"/>
      <c r="N32" s="646"/>
      <c r="O32" s="646"/>
      <c r="P32" s="646"/>
      <c r="Q32" s="646"/>
      <c r="R32" s="646"/>
    </row>
    <row r="33" spans="1:18" ht="29.25" customHeight="1">
      <c r="A33" s="1036" t="s">
        <v>486</v>
      </c>
      <c r="B33" s="1036"/>
      <c r="C33" s="1036"/>
      <c r="D33" s="1036"/>
      <c r="E33" s="1036"/>
      <c r="F33" s="1036"/>
      <c r="H33" s="114">
        <f>SUM(H26:H32)</f>
        <v>0</v>
      </c>
      <c r="I33" s="664"/>
      <c r="J33" s="114">
        <f t="shared" ref="J33:R33" si="1">SUM(J26:J32)</f>
        <v>0</v>
      </c>
      <c r="K33" s="664"/>
      <c r="L33" s="114">
        <f t="shared" si="1"/>
        <v>0</v>
      </c>
      <c r="M33" s="664"/>
      <c r="N33" s="114">
        <f t="shared" si="1"/>
        <v>0</v>
      </c>
      <c r="O33" s="664"/>
      <c r="P33" s="114">
        <f t="shared" si="1"/>
        <v>0</v>
      </c>
      <c r="Q33" s="664"/>
      <c r="R33" s="114">
        <f t="shared" si="1"/>
        <v>0</v>
      </c>
    </row>
    <row r="34" spans="1:18" ht="24.95" customHeight="1">
      <c r="A34" s="1037" t="s">
        <v>71</v>
      </c>
      <c r="B34" s="1037"/>
      <c r="C34" s="1037"/>
      <c r="D34" s="1037"/>
      <c r="E34" s="1037"/>
      <c r="F34" s="1037"/>
      <c r="H34" s="646"/>
      <c r="I34" s="646"/>
      <c r="J34" s="646"/>
      <c r="K34" s="646"/>
      <c r="L34" s="646"/>
      <c r="M34" s="646"/>
      <c r="N34" s="646"/>
      <c r="O34" s="646"/>
      <c r="P34" s="646"/>
      <c r="Q34" s="646"/>
      <c r="R34" s="646"/>
    </row>
    <row r="35" spans="1:18" ht="24.95" customHeight="1">
      <c r="A35" s="1043" t="s">
        <v>46</v>
      </c>
      <c r="B35" s="1043"/>
      <c r="C35" s="1043"/>
      <c r="D35" s="1043"/>
      <c r="E35" s="1043"/>
      <c r="F35" s="1043"/>
      <c r="H35" s="646"/>
      <c r="I35" s="646"/>
      <c r="J35" s="646"/>
      <c r="K35" s="646"/>
      <c r="L35" s="646"/>
      <c r="M35" s="646"/>
      <c r="N35" s="646"/>
      <c r="O35" s="646"/>
      <c r="P35" s="646"/>
      <c r="Q35" s="646"/>
      <c r="R35" s="646"/>
    </row>
    <row r="36" spans="1:18" ht="24.95" customHeight="1">
      <c r="A36" s="1041" t="s">
        <v>459</v>
      </c>
      <c r="B36" s="1041"/>
      <c r="C36" s="1041"/>
      <c r="D36" s="1041"/>
      <c r="E36" s="1041"/>
      <c r="F36" s="1041"/>
      <c r="H36" s="646"/>
      <c r="I36" s="646"/>
      <c r="J36" s="646"/>
      <c r="K36" s="646"/>
      <c r="L36" s="646"/>
      <c r="M36" s="646"/>
      <c r="N36" s="646"/>
      <c r="O36" s="646"/>
      <c r="P36" s="646"/>
      <c r="Q36" s="646"/>
      <c r="R36" s="646"/>
    </row>
    <row r="37" spans="1:18" ht="24.95" customHeight="1">
      <c r="A37" s="1037" t="s">
        <v>460</v>
      </c>
      <c r="B37" s="1037"/>
      <c r="C37" s="1037"/>
      <c r="D37" s="1037"/>
      <c r="E37" s="1037"/>
      <c r="F37" s="1037"/>
      <c r="H37" s="646"/>
      <c r="I37" s="646"/>
      <c r="J37" s="646" t="s">
        <v>982</v>
      </c>
      <c r="K37" s="646"/>
      <c r="L37" s="646" t="s">
        <v>982</v>
      </c>
      <c r="M37" s="646"/>
      <c r="N37" s="646" t="s">
        <v>982</v>
      </c>
      <c r="O37" s="646"/>
      <c r="P37" s="646" t="s">
        <v>982</v>
      </c>
      <c r="Q37" s="646"/>
      <c r="R37" s="646" t="s">
        <v>982</v>
      </c>
    </row>
    <row r="38" spans="1:18" ht="24.95" customHeight="1">
      <c r="A38" s="1037" t="s">
        <v>451</v>
      </c>
      <c r="B38" s="1037"/>
      <c r="C38" s="1037"/>
      <c r="D38" s="1037"/>
      <c r="E38" s="1037"/>
      <c r="F38" s="1037"/>
      <c r="H38" s="646"/>
      <c r="I38" s="646"/>
      <c r="J38" s="646"/>
      <c r="K38" s="646"/>
      <c r="L38" s="646"/>
      <c r="M38" s="646"/>
      <c r="N38" s="646"/>
      <c r="O38" s="646"/>
      <c r="P38" s="646"/>
      <c r="Q38" s="646"/>
      <c r="R38" s="646"/>
    </row>
    <row r="39" spans="1:18" ht="24.95" customHeight="1">
      <c r="A39" s="1037" t="s">
        <v>452</v>
      </c>
      <c r="B39" s="1037"/>
      <c r="C39" s="1037"/>
      <c r="D39" s="1037"/>
      <c r="E39" s="1037"/>
      <c r="F39" s="1037"/>
      <c r="H39" s="646"/>
      <c r="I39" s="646"/>
      <c r="J39" s="646"/>
      <c r="K39" s="646"/>
      <c r="L39" s="646"/>
      <c r="M39" s="646"/>
      <c r="N39" s="646"/>
      <c r="O39" s="646"/>
      <c r="P39" s="646"/>
      <c r="Q39" s="646"/>
      <c r="R39" s="646"/>
    </row>
    <row r="40" spans="1:18" ht="32.450000000000003" customHeight="1">
      <c r="A40" s="1040" t="s">
        <v>488</v>
      </c>
      <c r="B40" s="1040"/>
      <c r="C40" s="1040"/>
      <c r="D40" s="1040"/>
      <c r="E40" s="1040"/>
      <c r="F40" s="1040"/>
      <c r="H40" s="60">
        <f>SUM(H34:H39)</f>
        <v>0</v>
      </c>
      <c r="I40" s="664"/>
      <c r="J40" s="60">
        <f t="shared" ref="J40:R40" si="2">SUM(J34:J39)</f>
        <v>0</v>
      </c>
      <c r="K40" s="664"/>
      <c r="L40" s="60">
        <f t="shared" si="2"/>
        <v>0</v>
      </c>
      <c r="M40" s="664"/>
      <c r="N40" s="60">
        <f t="shared" si="2"/>
        <v>0</v>
      </c>
      <c r="O40" s="664"/>
      <c r="P40" s="60">
        <f t="shared" si="2"/>
        <v>0</v>
      </c>
      <c r="Q40" s="664"/>
      <c r="R40" s="60">
        <f t="shared" si="2"/>
        <v>0</v>
      </c>
    </row>
    <row r="41" spans="1:18" ht="32.450000000000003" customHeight="1">
      <c r="A41" s="1042" t="s">
        <v>489</v>
      </c>
      <c r="B41" s="1042"/>
      <c r="C41" s="1042"/>
      <c r="D41" s="1042"/>
      <c r="E41" s="1042"/>
      <c r="F41" s="1042"/>
      <c r="H41" s="646">
        <f>H24-H40</f>
        <v>0</v>
      </c>
      <c r="I41" s="664">
        <f t="shared" ref="I41:R41" si="3">I24-I40</f>
        <v>0</v>
      </c>
      <c r="J41" s="664">
        <f t="shared" si="3"/>
        <v>0</v>
      </c>
      <c r="K41" s="664">
        <f t="shared" si="3"/>
        <v>0</v>
      </c>
      <c r="L41" s="664">
        <f t="shared" si="3"/>
        <v>0</v>
      </c>
      <c r="M41" s="664">
        <f t="shared" si="3"/>
        <v>0</v>
      </c>
      <c r="N41" s="664">
        <f t="shared" si="3"/>
        <v>0</v>
      </c>
      <c r="O41" s="664">
        <f t="shared" si="3"/>
        <v>0</v>
      </c>
      <c r="P41" s="664">
        <f t="shared" si="3"/>
        <v>0</v>
      </c>
      <c r="Q41" s="664">
        <f t="shared" si="3"/>
        <v>0</v>
      </c>
      <c r="R41" s="664">
        <f t="shared" si="3"/>
        <v>0</v>
      </c>
    </row>
    <row r="42" spans="1:18" ht="32.450000000000003" customHeight="1" thickBot="1">
      <c r="A42" s="1040" t="s">
        <v>490</v>
      </c>
      <c r="B42" s="1040"/>
      <c r="C42" s="1040"/>
      <c r="D42" s="1040"/>
      <c r="E42" s="1040"/>
      <c r="F42" s="1040"/>
      <c r="H42" s="689">
        <f>H16-H33</f>
        <v>0</v>
      </c>
      <c r="I42" s="669"/>
      <c r="J42" s="689">
        <f>J16-J33</f>
        <v>0</v>
      </c>
      <c r="K42" s="669"/>
      <c r="L42" s="689">
        <f>L16-L33</f>
        <v>0</v>
      </c>
      <c r="M42" s="669"/>
      <c r="N42" s="689">
        <f>N16-N33</f>
        <v>0</v>
      </c>
      <c r="O42" s="669"/>
      <c r="P42" s="689">
        <f>P16-P33</f>
        <v>0</v>
      </c>
      <c r="Q42" s="669"/>
      <c r="R42" s="689">
        <f>R16-R33</f>
        <v>0</v>
      </c>
    </row>
    <row r="43" spans="1:18" ht="24.95" customHeight="1" thickTop="1"/>
    <row r="48" spans="1:18" ht="18" customHeight="1"/>
    <row r="52" spans="1:6" ht="24.95" customHeight="1">
      <c r="A52" s="1038" t="s">
        <v>989</v>
      </c>
      <c r="B52" s="1038"/>
      <c r="C52" s="1038"/>
      <c r="D52" s="1038"/>
      <c r="E52" s="1038"/>
      <c r="F52" s="1038"/>
    </row>
    <row r="57" spans="1:6" ht="6.75" customHeight="1"/>
    <row r="58" spans="1:6" ht="24.95" hidden="1" customHeight="1"/>
    <row r="59" spans="1:6" ht="24.95" hidden="1" customHeight="1"/>
    <row r="60" spans="1:6" ht="24.95" hidden="1" customHeight="1"/>
    <row r="61" spans="1:6" ht="15.75" hidden="1" customHeight="1">
      <c r="E61" s="24">
        <v>4</v>
      </c>
    </row>
    <row r="62" spans="1:6" ht="24.95" hidden="1" customHeight="1"/>
    <row r="63" spans="1:6" ht="24.95" hidden="1" customHeight="1"/>
    <row r="64" spans="1:6" ht="24.95" hidden="1" customHeight="1"/>
    <row r="65" ht="24.95" hidden="1" customHeight="1"/>
    <row r="66" ht="24.95" hidden="1" customHeight="1"/>
  </sheetData>
  <mergeCells count="42">
    <mergeCell ref="A41:F41"/>
    <mergeCell ref="A42:F42"/>
    <mergeCell ref="A36:F36"/>
    <mergeCell ref="A35:F35"/>
    <mergeCell ref="A37:F37"/>
    <mergeCell ref="A38:F38"/>
    <mergeCell ref="A39:F39"/>
    <mergeCell ref="A40:F40"/>
    <mergeCell ref="A26:F26"/>
    <mergeCell ref="A34:F34"/>
    <mergeCell ref="A32:F32"/>
    <mergeCell ref="A31:F31"/>
    <mergeCell ref="A27:F27"/>
    <mergeCell ref="A28:F28"/>
    <mergeCell ref="A29:F29"/>
    <mergeCell ref="A30:F30"/>
    <mergeCell ref="A18:F18"/>
    <mergeCell ref="A17:F17"/>
    <mergeCell ref="A20:F20"/>
    <mergeCell ref="A24:F24"/>
    <mergeCell ref="A23:F23"/>
    <mergeCell ref="A1:R1"/>
    <mergeCell ref="A3:R3"/>
    <mergeCell ref="A4:R4"/>
    <mergeCell ref="L5:R5"/>
    <mergeCell ref="A7:F7"/>
    <mergeCell ref="A2:R2"/>
    <mergeCell ref="A33:F33"/>
    <mergeCell ref="A21:F21"/>
    <mergeCell ref="A22:F22"/>
    <mergeCell ref="A52:F52"/>
    <mergeCell ref="A12:F12"/>
    <mergeCell ref="A11:F11"/>
    <mergeCell ref="A10:F10"/>
    <mergeCell ref="A9:F9"/>
    <mergeCell ref="A8:F8"/>
    <mergeCell ref="A25:F25"/>
    <mergeCell ref="A14:F14"/>
    <mergeCell ref="A13:F13"/>
    <mergeCell ref="A15:F15"/>
    <mergeCell ref="A16:F16"/>
    <mergeCell ref="A19:F19"/>
  </mergeCells>
  <pageMargins left="0.70866141732283505" right="0.70866141732283505" top="0.74803149606299202" bottom="0.74803149606299202" header="0.31496062992126" footer="0.31496062992126"/>
  <pageSetup paperSize="9" scale="63" orientation="portrait" r:id="rId1"/>
  <headerFooter>
    <oddFooter>&amp;L&amp;P</oddFooter>
  </headerFooter>
  <rowBreaks count="1" manualBreakCount="1">
    <brk id="42" max="1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6"/>
  <sheetViews>
    <sheetView rightToLeft="1" view="pageBreakPreview" zoomScale="96" zoomScaleSheetLayoutView="96" workbookViewId="0">
      <selection activeCell="A4" sqref="A4"/>
    </sheetView>
  </sheetViews>
  <sheetFormatPr defaultRowHeight="18"/>
  <cols>
    <col min="1" max="1" width="5.28515625" style="185" bestFit="1" customWidth="1"/>
    <col min="2" max="2" width="12.28515625" style="186" customWidth="1"/>
    <col min="3" max="3" width="0.7109375" style="186" customWidth="1"/>
    <col min="4" max="4" width="6.28515625" style="186" customWidth="1"/>
    <col min="5" max="5" width="0.7109375" style="186" customWidth="1"/>
    <col min="6" max="6" width="8.42578125" style="186" customWidth="1"/>
    <col min="7" max="7" width="0.7109375" style="186" customWidth="1"/>
    <col min="8" max="8" width="9" style="186" customWidth="1"/>
    <col min="9" max="9" width="0.7109375" style="186" customWidth="1"/>
    <col min="10" max="10" width="7.7109375" style="186" customWidth="1"/>
    <col min="11" max="11" width="0.7109375" style="186" customWidth="1"/>
    <col min="12" max="12" width="7.42578125" style="186" customWidth="1"/>
    <col min="13" max="13" width="0.7109375" style="186" customWidth="1"/>
    <col min="14" max="14" width="7.42578125" style="186" customWidth="1"/>
    <col min="15" max="15" width="1.5703125" style="186" customWidth="1"/>
    <col min="16" max="16" width="6.28515625" style="186" customWidth="1"/>
    <col min="17" max="17" width="1" style="186" customWidth="1"/>
    <col min="18" max="18" width="5.85546875" style="186" customWidth="1"/>
    <col min="19" max="19" width="0.85546875" style="186" customWidth="1"/>
    <col min="20" max="20" width="0.7109375" style="186" customWidth="1"/>
    <col min="21" max="21" width="1.85546875" style="186" customWidth="1"/>
    <col min="22" max="22" width="11.42578125" style="188" customWidth="1"/>
    <col min="23" max="23" width="15.28515625" style="188" bestFit="1" customWidth="1"/>
    <col min="24" max="24" width="5" style="186" customWidth="1"/>
    <col min="25" max="25" width="10.28515625" style="186" bestFit="1" customWidth="1"/>
    <col min="26" max="26" width="5" style="186" customWidth="1"/>
    <col min="27" max="27" width="10.28515625" style="186" bestFit="1" customWidth="1"/>
    <col min="28" max="30" width="8.85546875" style="186"/>
    <col min="31" max="31" width="10.28515625" style="186" bestFit="1" customWidth="1"/>
    <col min="32" max="260" width="8.85546875" style="186"/>
    <col min="261" max="261" width="3.7109375" style="186" customWidth="1"/>
    <col min="262" max="262" width="4.85546875" style="186" customWidth="1"/>
    <col min="263" max="263" width="5.28515625" style="186" customWidth="1"/>
    <col min="264" max="264" width="31.28515625" style="186" customWidth="1"/>
    <col min="265" max="265" width="7.7109375" style="186" customWidth="1"/>
    <col min="266" max="266" width="2.42578125" style="186" customWidth="1"/>
    <col min="267" max="267" width="11.42578125" style="186" customWidth="1"/>
    <col min="268" max="268" width="2.42578125" style="186" customWidth="1"/>
    <col min="269" max="269" width="11.42578125" style="186" customWidth="1"/>
    <col min="270" max="270" width="2.42578125" style="186" customWidth="1"/>
    <col min="271" max="271" width="10.85546875" style="186" customWidth="1"/>
    <col min="272" max="272" width="2.42578125" style="186" customWidth="1"/>
    <col min="273" max="273" width="11.140625" style="186" customWidth="1"/>
    <col min="274" max="274" width="1.85546875" style="186" customWidth="1"/>
    <col min="275" max="275" width="11" style="186" customWidth="1"/>
    <col min="276" max="276" width="0.7109375" style="186" customWidth="1"/>
    <col min="277" max="277" width="1.85546875" style="186" customWidth="1"/>
    <col min="278" max="278" width="11.85546875" style="186" bestFit="1" customWidth="1"/>
    <col min="279" max="279" width="15.28515625" style="186" bestFit="1" customWidth="1"/>
    <col min="280" max="280" width="5" style="186" customWidth="1"/>
    <col min="281" max="281" width="10.28515625" style="186" bestFit="1" customWidth="1"/>
    <col min="282" max="282" width="5" style="186" customWidth="1"/>
    <col min="283" max="283" width="10.28515625" style="186" bestFit="1" customWidth="1"/>
    <col min="284" max="286" width="8.85546875" style="186"/>
    <col min="287" max="287" width="10.28515625" style="186" bestFit="1" customWidth="1"/>
    <col min="288" max="516" width="8.85546875" style="186"/>
    <col min="517" max="517" width="3.7109375" style="186" customWidth="1"/>
    <col min="518" max="518" width="4.85546875" style="186" customWidth="1"/>
    <col min="519" max="519" width="5.28515625" style="186" customWidth="1"/>
    <col min="520" max="520" width="31.28515625" style="186" customWidth="1"/>
    <col min="521" max="521" width="7.7109375" style="186" customWidth="1"/>
    <col min="522" max="522" width="2.42578125" style="186" customWidth="1"/>
    <col min="523" max="523" width="11.42578125" style="186" customWidth="1"/>
    <col min="524" max="524" width="2.42578125" style="186" customWidth="1"/>
    <col min="525" max="525" width="11.42578125" style="186" customWidth="1"/>
    <col min="526" max="526" width="2.42578125" style="186" customWidth="1"/>
    <col min="527" max="527" width="10.85546875" style="186" customWidth="1"/>
    <col min="528" max="528" width="2.42578125" style="186" customWidth="1"/>
    <col min="529" max="529" width="11.140625" style="186" customWidth="1"/>
    <col min="530" max="530" width="1.85546875" style="186" customWidth="1"/>
    <col min="531" max="531" width="11" style="186" customWidth="1"/>
    <col min="532" max="532" width="0.7109375" style="186" customWidth="1"/>
    <col min="533" max="533" width="1.85546875" style="186" customWidth="1"/>
    <col min="534" max="534" width="11.85546875" style="186" bestFit="1" customWidth="1"/>
    <col min="535" max="535" width="15.28515625" style="186" bestFit="1" customWidth="1"/>
    <col min="536" max="536" width="5" style="186" customWidth="1"/>
    <col min="537" max="537" width="10.28515625" style="186" bestFit="1" customWidth="1"/>
    <col min="538" max="538" width="5" style="186" customWidth="1"/>
    <col min="539" max="539" width="10.28515625" style="186" bestFit="1" customWidth="1"/>
    <col min="540" max="542" width="8.85546875" style="186"/>
    <col min="543" max="543" width="10.28515625" style="186" bestFit="1" customWidth="1"/>
    <col min="544" max="772" width="8.85546875" style="186"/>
    <col min="773" max="773" width="3.7109375" style="186" customWidth="1"/>
    <col min="774" max="774" width="4.85546875" style="186" customWidth="1"/>
    <col min="775" max="775" width="5.28515625" style="186" customWidth="1"/>
    <col min="776" max="776" width="31.28515625" style="186" customWidth="1"/>
    <col min="777" max="777" width="7.7109375" style="186" customWidth="1"/>
    <col min="778" max="778" width="2.42578125" style="186" customWidth="1"/>
    <col min="779" max="779" width="11.42578125" style="186" customWidth="1"/>
    <col min="780" max="780" width="2.42578125" style="186" customWidth="1"/>
    <col min="781" max="781" width="11.42578125" style="186" customWidth="1"/>
    <col min="782" max="782" width="2.42578125" style="186" customWidth="1"/>
    <col min="783" max="783" width="10.85546875" style="186" customWidth="1"/>
    <col min="784" max="784" width="2.42578125" style="186" customWidth="1"/>
    <col min="785" max="785" width="11.140625" style="186" customWidth="1"/>
    <col min="786" max="786" width="1.85546875" style="186" customWidth="1"/>
    <col min="787" max="787" width="11" style="186" customWidth="1"/>
    <col min="788" max="788" width="0.7109375" style="186" customWidth="1"/>
    <col min="789" max="789" width="1.85546875" style="186" customWidth="1"/>
    <col min="790" max="790" width="11.85546875" style="186" bestFit="1" customWidth="1"/>
    <col min="791" max="791" width="15.28515625" style="186" bestFit="1" customWidth="1"/>
    <col min="792" max="792" width="5" style="186" customWidth="1"/>
    <col min="793" max="793" width="10.28515625" style="186" bestFit="1" customWidth="1"/>
    <col min="794" max="794" width="5" style="186" customWidth="1"/>
    <col min="795" max="795" width="10.28515625" style="186" bestFit="1" customWidth="1"/>
    <col min="796" max="798" width="8.85546875" style="186"/>
    <col min="799" max="799" width="10.28515625" style="186" bestFit="1" customWidth="1"/>
    <col min="800" max="1028" width="8.85546875" style="186"/>
    <col min="1029" max="1029" width="3.7109375" style="186" customWidth="1"/>
    <col min="1030" max="1030" width="4.85546875" style="186" customWidth="1"/>
    <col min="1031" max="1031" width="5.28515625" style="186" customWidth="1"/>
    <col min="1032" max="1032" width="31.28515625" style="186" customWidth="1"/>
    <col min="1033" max="1033" width="7.7109375" style="186" customWidth="1"/>
    <col min="1034" max="1034" width="2.42578125" style="186" customWidth="1"/>
    <col min="1035" max="1035" width="11.42578125" style="186" customWidth="1"/>
    <col min="1036" max="1036" width="2.42578125" style="186" customWidth="1"/>
    <col min="1037" max="1037" width="11.42578125" style="186" customWidth="1"/>
    <col min="1038" max="1038" width="2.42578125" style="186" customWidth="1"/>
    <col min="1039" max="1039" width="10.85546875" style="186" customWidth="1"/>
    <col min="1040" max="1040" width="2.42578125" style="186" customWidth="1"/>
    <col min="1041" max="1041" width="11.140625" style="186" customWidth="1"/>
    <col min="1042" max="1042" width="1.85546875" style="186" customWidth="1"/>
    <col min="1043" max="1043" width="11" style="186" customWidth="1"/>
    <col min="1044" max="1044" width="0.7109375" style="186" customWidth="1"/>
    <col min="1045" max="1045" width="1.85546875" style="186" customWidth="1"/>
    <col min="1046" max="1046" width="11.85546875" style="186" bestFit="1" customWidth="1"/>
    <col min="1047" max="1047" width="15.28515625" style="186" bestFit="1" customWidth="1"/>
    <col min="1048" max="1048" width="5" style="186" customWidth="1"/>
    <col min="1049" max="1049" width="10.28515625" style="186" bestFit="1" customWidth="1"/>
    <col min="1050" max="1050" width="5" style="186" customWidth="1"/>
    <col min="1051" max="1051" width="10.28515625" style="186" bestFit="1" customWidth="1"/>
    <col min="1052" max="1054" width="8.85546875" style="186"/>
    <col min="1055" max="1055" width="10.28515625" style="186" bestFit="1" customWidth="1"/>
    <col min="1056" max="1284" width="8.85546875" style="186"/>
    <col min="1285" max="1285" width="3.7109375" style="186" customWidth="1"/>
    <col min="1286" max="1286" width="4.85546875" style="186" customWidth="1"/>
    <col min="1287" max="1287" width="5.28515625" style="186" customWidth="1"/>
    <col min="1288" max="1288" width="31.28515625" style="186" customWidth="1"/>
    <col min="1289" max="1289" width="7.7109375" style="186" customWidth="1"/>
    <col min="1290" max="1290" width="2.42578125" style="186" customWidth="1"/>
    <col min="1291" max="1291" width="11.42578125" style="186" customWidth="1"/>
    <col min="1292" max="1292" width="2.42578125" style="186" customWidth="1"/>
    <col min="1293" max="1293" width="11.42578125" style="186" customWidth="1"/>
    <col min="1294" max="1294" width="2.42578125" style="186" customWidth="1"/>
    <col min="1295" max="1295" width="10.85546875" style="186" customWidth="1"/>
    <col min="1296" max="1296" width="2.42578125" style="186" customWidth="1"/>
    <col min="1297" max="1297" width="11.140625" style="186" customWidth="1"/>
    <col min="1298" max="1298" width="1.85546875" style="186" customWidth="1"/>
    <col min="1299" max="1299" width="11" style="186" customWidth="1"/>
    <col min="1300" max="1300" width="0.7109375" style="186" customWidth="1"/>
    <col min="1301" max="1301" width="1.85546875" style="186" customWidth="1"/>
    <col min="1302" max="1302" width="11.85546875" style="186" bestFit="1" customWidth="1"/>
    <col min="1303" max="1303" width="15.28515625" style="186" bestFit="1" customWidth="1"/>
    <col min="1304" max="1304" width="5" style="186" customWidth="1"/>
    <col min="1305" max="1305" width="10.28515625" style="186" bestFit="1" customWidth="1"/>
    <col min="1306" max="1306" width="5" style="186" customWidth="1"/>
    <col min="1307" max="1307" width="10.28515625" style="186" bestFit="1" customWidth="1"/>
    <col min="1308" max="1310" width="8.85546875" style="186"/>
    <col min="1311" max="1311" width="10.28515625" style="186" bestFit="1" customWidth="1"/>
    <col min="1312" max="1540" width="8.85546875" style="186"/>
    <col min="1541" max="1541" width="3.7109375" style="186" customWidth="1"/>
    <col min="1542" max="1542" width="4.85546875" style="186" customWidth="1"/>
    <col min="1543" max="1543" width="5.28515625" style="186" customWidth="1"/>
    <col min="1544" max="1544" width="31.28515625" style="186" customWidth="1"/>
    <col min="1545" max="1545" width="7.7109375" style="186" customWidth="1"/>
    <col min="1546" max="1546" width="2.42578125" style="186" customWidth="1"/>
    <col min="1547" max="1547" width="11.42578125" style="186" customWidth="1"/>
    <col min="1548" max="1548" width="2.42578125" style="186" customWidth="1"/>
    <col min="1549" max="1549" width="11.42578125" style="186" customWidth="1"/>
    <col min="1550" max="1550" width="2.42578125" style="186" customWidth="1"/>
    <col min="1551" max="1551" width="10.85546875" style="186" customWidth="1"/>
    <col min="1552" max="1552" width="2.42578125" style="186" customWidth="1"/>
    <col min="1553" max="1553" width="11.140625" style="186" customWidth="1"/>
    <col min="1554" max="1554" width="1.85546875" style="186" customWidth="1"/>
    <col min="1555" max="1555" width="11" style="186" customWidth="1"/>
    <col min="1556" max="1556" width="0.7109375" style="186" customWidth="1"/>
    <col min="1557" max="1557" width="1.85546875" style="186" customWidth="1"/>
    <col min="1558" max="1558" width="11.85546875" style="186" bestFit="1" customWidth="1"/>
    <col min="1559" max="1559" width="15.28515625" style="186" bestFit="1" customWidth="1"/>
    <col min="1560" max="1560" width="5" style="186" customWidth="1"/>
    <col min="1561" max="1561" width="10.28515625" style="186" bestFit="1" customWidth="1"/>
    <col min="1562" max="1562" width="5" style="186" customWidth="1"/>
    <col min="1563" max="1563" width="10.28515625" style="186" bestFit="1" customWidth="1"/>
    <col min="1564" max="1566" width="8.85546875" style="186"/>
    <col min="1567" max="1567" width="10.28515625" style="186" bestFit="1" customWidth="1"/>
    <col min="1568" max="1796" width="8.85546875" style="186"/>
    <col min="1797" max="1797" width="3.7109375" style="186" customWidth="1"/>
    <col min="1798" max="1798" width="4.85546875" style="186" customWidth="1"/>
    <col min="1799" max="1799" width="5.28515625" style="186" customWidth="1"/>
    <col min="1800" max="1800" width="31.28515625" style="186" customWidth="1"/>
    <col min="1801" max="1801" width="7.7109375" style="186" customWidth="1"/>
    <col min="1802" max="1802" width="2.42578125" style="186" customWidth="1"/>
    <col min="1803" max="1803" width="11.42578125" style="186" customWidth="1"/>
    <col min="1804" max="1804" width="2.42578125" style="186" customWidth="1"/>
    <col min="1805" max="1805" width="11.42578125" style="186" customWidth="1"/>
    <col min="1806" max="1806" width="2.42578125" style="186" customWidth="1"/>
    <col min="1807" max="1807" width="10.85546875" style="186" customWidth="1"/>
    <col min="1808" max="1808" width="2.42578125" style="186" customWidth="1"/>
    <col min="1809" max="1809" width="11.140625" style="186" customWidth="1"/>
    <col min="1810" max="1810" width="1.85546875" style="186" customWidth="1"/>
    <col min="1811" max="1811" width="11" style="186" customWidth="1"/>
    <col min="1812" max="1812" width="0.7109375" style="186" customWidth="1"/>
    <col min="1813" max="1813" width="1.85546875" style="186" customWidth="1"/>
    <col min="1814" max="1814" width="11.85546875" style="186" bestFit="1" customWidth="1"/>
    <col min="1815" max="1815" width="15.28515625" style="186" bestFit="1" customWidth="1"/>
    <col min="1816" max="1816" width="5" style="186" customWidth="1"/>
    <col min="1817" max="1817" width="10.28515625" style="186" bestFit="1" customWidth="1"/>
    <col min="1818" max="1818" width="5" style="186" customWidth="1"/>
    <col min="1819" max="1819" width="10.28515625" style="186" bestFit="1" customWidth="1"/>
    <col min="1820" max="1822" width="8.85546875" style="186"/>
    <col min="1823" max="1823" width="10.28515625" style="186" bestFit="1" customWidth="1"/>
    <col min="1824" max="2052" width="8.85546875" style="186"/>
    <col min="2053" max="2053" width="3.7109375" style="186" customWidth="1"/>
    <col min="2054" max="2054" width="4.85546875" style="186" customWidth="1"/>
    <col min="2055" max="2055" width="5.28515625" style="186" customWidth="1"/>
    <col min="2056" max="2056" width="31.28515625" style="186" customWidth="1"/>
    <col min="2057" max="2057" width="7.7109375" style="186" customWidth="1"/>
    <col min="2058" max="2058" width="2.42578125" style="186" customWidth="1"/>
    <col min="2059" max="2059" width="11.42578125" style="186" customWidth="1"/>
    <col min="2060" max="2060" width="2.42578125" style="186" customWidth="1"/>
    <col min="2061" max="2061" width="11.42578125" style="186" customWidth="1"/>
    <col min="2062" max="2062" width="2.42578125" style="186" customWidth="1"/>
    <col min="2063" max="2063" width="10.85546875" style="186" customWidth="1"/>
    <col min="2064" max="2064" width="2.42578125" style="186" customWidth="1"/>
    <col min="2065" max="2065" width="11.140625" style="186" customWidth="1"/>
    <col min="2066" max="2066" width="1.85546875" style="186" customWidth="1"/>
    <col min="2067" max="2067" width="11" style="186" customWidth="1"/>
    <col min="2068" max="2068" width="0.7109375" style="186" customWidth="1"/>
    <col min="2069" max="2069" width="1.85546875" style="186" customWidth="1"/>
    <col min="2070" max="2070" width="11.85546875" style="186" bestFit="1" customWidth="1"/>
    <col min="2071" max="2071" width="15.28515625" style="186" bestFit="1" customWidth="1"/>
    <col min="2072" max="2072" width="5" style="186" customWidth="1"/>
    <col min="2073" max="2073" width="10.28515625" style="186" bestFit="1" customWidth="1"/>
    <col min="2074" max="2074" width="5" style="186" customWidth="1"/>
    <col min="2075" max="2075" width="10.28515625" style="186" bestFit="1" customWidth="1"/>
    <col min="2076" max="2078" width="8.85546875" style="186"/>
    <col min="2079" max="2079" width="10.28515625" style="186" bestFit="1" customWidth="1"/>
    <col min="2080" max="2308" width="8.85546875" style="186"/>
    <col min="2309" max="2309" width="3.7109375" style="186" customWidth="1"/>
    <col min="2310" max="2310" width="4.85546875" style="186" customWidth="1"/>
    <col min="2311" max="2311" width="5.28515625" style="186" customWidth="1"/>
    <col min="2312" max="2312" width="31.28515625" style="186" customWidth="1"/>
    <col min="2313" max="2313" width="7.7109375" style="186" customWidth="1"/>
    <col min="2314" max="2314" width="2.42578125" style="186" customWidth="1"/>
    <col min="2315" max="2315" width="11.42578125" style="186" customWidth="1"/>
    <col min="2316" max="2316" width="2.42578125" style="186" customWidth="1"/>
    <col min="2317" max="2317" width="11.42578125" style="186" customWidth="1"/>
    <col min="2318" max="2318" width="2.42578125" style="186" customWidth="1"/>
    <col min="2319" max="2319" width="10.85546875" style="186" customWidth="1"/>
    <col min="2320" max="2320" width="2.42578125" style="186" customWidth="1"/>
    <col min="2321" max="2321" width="11.140625" style="186" customWidth="1"/>
    <col min="2322" max="2322" width="1.85546875" style="186" customWidth="1"/>
    <col min="2323" max="2323" width="11" style="186" customWidth="1"/>
    <col min="2324" max="2324" width="0.7109375" style="186" customWidth="1"/>
    <col min="2325" max="2325" width="1.85546875" style="186" customWidth="1"/>
    <col min="2326" max="2326" width="11.85546875" style="186" bestFit="1" customWidth="1"/>
    <col min="2327" max="2327" width="15.28515625" style="186" bestFit="1" customWidth="1"/>
    <col min="2328" max="2328" width="5" style="186" customWidth="1"/>
    <col min="2329" max="2329" width="10.28515625" style="186" bestFit="1" customWidth="1"/>
    <col min="2330" max="2330" width="5" style="186" customWidth="1"/>
    <col min="2331" max="2331" width="10.28515625" style="186" bestFit="1" customWidth="1"/>
    <col min="2332" max="2334" width="8.85546875" style="186"/>
    <col min="2335" max="2335" width="10.28515625" style="186" bestFit="1" customWidth="1"/>
    <col min="2336" max="2564" width="8.85546875" style="186"/>
    <col min="2565" max="2565" width="3.7109375" style="186" customWidth="1"/>
    <col min="2566" max="2566" width="4.85546875" style="186" customWidth="1"/>
    <col min="2567" max="2567" width="5.28515625" style="186" customWidth="1"/>
    <col min="2568" max="2568" width="31.28515625" style="186" customWidth="1"/>
    <col min="2569" max="2569" width="7.7109375" style="186" customWidth="1"/>
    <col min="2570" max="2570" width="2.42578125" style="186" customWidth="1"/>
    <col min="2571" max="2571" width="11.42578125" style="186" customWidth="1"/>
    <col min="2572" max="2572" width="2.42578125" style="186" customWidth="1"/>
    <col min="2573" max="2573" width="11.42578125" style="186" customWidth="1"/>
    <col min="2574" max="2574" width="2.42578125" style="186" customWidth="1"/>
    <col min="2575" max="2575" width="10.85546875" style="186" customWidth="1"/>
    <col min="2576" max="2576" width="2.42578125" style="186" customWidth="1"/>
    <col min="2577" max="2577" width="11.140625" style="186" customWidth="1"/>
    <col min="2578" max="2578" width="1.85546875" style="186" customWidth="1"/>
    <col min="2579" max="2579" width="11" style="186" customWidth="1"/>
    <col min="2580" max="2580" width="0.7109375" style="186" customWidth="1"/>
    <col min="2581" max="2581" width="1.85546875" style="186" customWidth="1"/>
    <col min="2582" max="2582" width="11.85546875" style="186" bestFit="1" customWidth="1"/>
    <col min="2583" max="2583" width="15.28515625" style="186" bestFit="1" customWidth="1"/>
    <col min="2584" max="2584" width="5" style="186" customWidth="1"/>
    <col min="2585" max="2585" width="10.28515625" style="186" bestFit="1" customWidth="1"/>
    <col min="2586" max="2586" width="5" style="186" customWidth="1"/>
    <col min="2587" max="2587" width="10.28515625" style="186" bestFit="1" customWidth="1"/>
    <col min="2588" max="2590" width="8.85546875" style="186"/>
    <col min="2591" max="2591" width="10.28515625" style="186" bestFit="1" customWidth="1"/>
    <col min="2592" max="2820" width="8.85546875" style="186"/>
    <col min="2821" max="2821" width="3.7109375" style="186" customWidth="1"/>
    <col min="2822" max="2822" width="4.85546875" style="186" customWidth="1"/>
    <col min="2823" max="2823" width="5.28515625" style="186" customWidth="1"/>
    <col min="2824" max="2824" width="31.28515625" style="186" customWidth="1"/>
    <col min="2825" max="2825" width="7.7109375" style="186" customWidth="1"/>
    <col min="2826" max="2826" width="2.42578125" style="186" customWidth="1"/>
    <col min="2827" max="2827" width="11.42578125" style="186" customWidth="1"/>
    <col min="2828" max="2828" width="2.42578125" style="186" customWidth="1"/>
    <col min="2829" max="2829" width="11.42578125" style="186" customWidth="1"/>
    <col min="2830" max="2830" width="2.42578125" style="186" customWidth="1"/>
    <col min="2831" max="2831" width="10.85546875" style="186" customWidth="1"/>
    <col min="2832" max="2832" width="2.42578125" style="186" customWidth="1"/>
    <col min="2833" max="2833" width="11.140625" style="186" customWidth="1"/>
    <col min="2834" max="2834" width="1.85546875" style="186" customWidth="1"/>
    <col min="2835" max="2835" width="11" style="186" customWidth="1"/>
    <col min="2836" max="2836" width="0.7109375" style="186" customWidth="1"/>
    <col min="2837" max="2837" width="1.85546875" style="186" customWidth="1"/>
    <col min="2838" max="2838" width="11.85546875" style="186" bestFit="1" customWidth="1"/>
    <col min="2839" max="2839" width="15.28515625" style="186" bestFit="1" customWidth="1"/>
    <col min="2840" max="2840" width="5" style="186" customWidth="1"/>
    <col min="2841" max="2841" width="10.28515625" style="186" bestFit="1" customWidth="1"/>
    <col min="2842" max="2842" width="5" style="186" customWidth="1"/>
    <col min="2843" max="2843" width="10.28515625" style="186" bestFit="1" customWidth="1"/>
    <col min="2844" max="2846" width="8.85546875" style="186"/>
    <col min="2847" max="2847" width="10.28515625" style="186" bestFit="1" customWidth="1"/>
    <col min="2848" max="3076" width="8.85546875" style="186"/>
    <col min="3077" max="3077" width="3.7109375" style="186" customWidth="1"/>
    <col min="3078" max="3078" width="4.85546875" style="186" customWidth="1"/>
    <col min="3079" max="3079" width="5.28515625" style="186" customWidth="1"/>
    <col min="3080" max="3080" width="31.28515625" style="186" customWidth="1"/>
    <col min="3081" max="3081" width="7.7109375" style="186" customWidth="1"/>
    <col min="3082" max="3082" width="2.42578125" style="186" customWidth="1"/>
    <col min="3083" max="3083" width="11.42578125" style="186" customWidth="1"/>
    <col min="3084" max="3084" width="2.42578125" style="186" customWidth="1"/>
    <col min="3085" max="3085" width="11.42578125" style="186" customWidth="1"/>
    <col min="3086" max="3086" width="2.42578125" style="186" customWidth="1"/>
    <col min="3087" max="3087" width="10.85546875" style="186" customWidth="1"/>
    <col min="3088" max="3088" width="2.42578125" style="186" customWidth="1"/>
    <col min="3089" max="3089" width="11.140625" style="186" customWidth="1"/>
    <col min="3090" max="3090" width="1.85546875" style="186" customWidth="1"/>
    <col min="3091" max="3091" width="11" style="186" customWidth="1"/>
    <col min="3092" max="3092" width="0.7109375" style="186" customWidth="1"/>
    <col min="3093" max="3093" width="1.85546875" style="186" customWidth="1"/>
    <col min="3094" max="3094" width="11.85546875" style="186" bestFit="1" customWidth="1"/>
    <col min="3095" max="3095" width="15.28515625" style="186" bestFit="1" customWidth="1"/>
    <col min="3096" max="3096" width="5" style="186" customWidth="1"/>
    <col min="3097" max="3097" width="10.28515625" style="186" bestFit="1" customWidth="1"/>
    <col min="3098" max="3098" width="5" style="186" customWidth="1"/>
    <col min="3099" max="3099" width="10.28515625" style="186" bestFit="1" customWidth="1"/>
    <col min="3100" max="3102" width="8.85546875" style="186"/>
    <col min="3103" max="3103" width="10.28515625" style="186" bestFit="1" customWidth="1"/>
    <col min="3104" max="3332" width="8.85546875" style="186"/>
    <col min="3333" max="3333" width="3.7109375" style="186" customWidth="1"/>
    <col min="3334" max="3334" width="4.85546875" style="186" customWidth="1"/>
    <col min="3335" max="3335" width="5.28515625" style="186" customWidth="1"/>
    <col min="3336" max="3336" width="31.28515625" style="186" customWidth="1"/>
    <col min="3337" max="3337" width="7.7109375" style="186" customWidth="1"/>
    <col min="3338" max="3338" width="2.42578125" style="186" customWidth="1"/>
    <col min="3339" max="3339" width="11.42578125" style="186" customWidth="1"/>
    <col min="3340" max="3340" width="2.42578125" style="186" customWidth="1"/>
    <col min="3341" max="3341" width="11.42578125" style="186" customWidth="1"/>
    <col min="3342" max="3342" width="2.42578125" style="186" customWidth="1"/>
    <col min="3343" max="3343" width="10.85546875" style="186" customWidth="1"/>
    <col min="3344" max="3344" width="2.42578125" style="186" customWidth="1"/>
    <col min="3345" max="3345" width="11.140625" style="186" customWidth="1"/>
    <col min="3346" max="3346" width="1.85546875" style="186" customWidth="1"/>
    <col min="3347" max="3347" width="11" style="186" customWidth="1"/>
    <col min="3348" max="3348" width="0.7109375" style="186" customWidth="1"/>
    <col min="3349" max="3349" width="1.85546875" style="186" customWidth="1"/>
    <col min="3350" max="3350" width="11.85546875" style="186" bestFit="1" customWidth="1"/>
    <col min="3351" max="3351" width="15.28515625" style="186" bestFit="1" customWidth="1"/>
    <col min="3352" max="3352" width="5" style="186" customWidth="1"/>
    <col min="3353" max="3353" width="10.28515625" style="186" bestFit="1" customWidth="1"/>
    <col min="3354" max="3354" width="5" style="186" customWidth="1"/>
    <col min="3355" max="3355" width="10.28515625" style="186" bestFit="1" customWidth="1"/>
    <col min="3356" max="3358" width="8.85546875" style="186"/>
    <col min="3359" max="3359" width="10.28515625" style="186" bestFit="1" customWidth="1"/>
    <col min="3360" max="3588" width="8.85546875" style="186"/>
    <col min="3589" max="3589" width="3.7109375" style="186" customWidth="1"/>
    <col min="3590" max="3590" width="4.85546875" style="186" customWidth="1"/>
    <col min="3591" max="3591" width="5.28515625" style="186" customWidth="1"/>
    <col min="3592" max="3592" width="31.28515625" style="186" customWidth="1"/>
    <col min="3593" max="3593" width="7.7109375" style="186" customWidth="1"/>
    <col min="3594" max="3594" width="2.42578125" style="186" customWidth="1"/>
    <col min="3595" max="3595" width="11.42578125" style="186" customWidth="1"/>
    <col min="3596" max="3596" width="2.42578125" style="186" customWidth="1"/>
    <col min="3597" max="3597" width="11.42578125" style="186" customWidth="1"/>
    <col min="3598" max="3598" width="2.42578125" style="186" customWidth="1"/>
    <col min="3599" max="3599" width="10.85546875" style="186" customWidth="1"/>
    <col min="3600" max="3600" width="2.42578125" style="186" customWidth="1"/>
    <col min="3601" max="3601" width="11.140625" style="186" customWidth="1"/>
    <col min="3602" max="3602" width="1.85546875" style="186" customWidth="1"/>
    <col min="3603" max="3603" width="11" style="186" customWidth="1"/>
    <col min="3604" max="3604" width="0.7109375" style="186" customWidth="1"/>
    <col min="3605" max="3605" width="1.85546875" style="186" customWidth="1"/>
    <col min="3606" max="3606" width="11.85546875" style="186" bestFit="1" customWidth="1"/>
    <col min="3607" max="3607" width="15.28515625" style="186" bestFit="1" customWidth="1"/>
    <col min="3608" max="3608" width="5" style="186" customWidth="1"/>
    <col min="3609" max="3609" width="10.28515625" style="186" bestFit="1" customWidth="1"/>
    <col min="3610" max="3610" width="5" style="186" customWidth="1"/>
    <col min="3611" max="3611" width="10.28515625" style="186" bestFit="1" customWidth="1"/>
    <col min="3612" max="3614" width="8.85546875" style="186"/>
    <col min="3615" max="3615" width="10.28515625" style="186" bestFit="1" customWidth="1"/>
    <col min="3616" max="3844" width="8.85546875" style="186"/>
    <col min="3845" max="3845" width="3.7109375" style="186" customWidth="1"/>
    <col min="3846" max="3846" width="4.85546875" style="186" customWidth="1"/>
    <col min="3847" max="3847" width="5.28515625" style="186" customWidth="1"/>
    <col min="3848" max="3848" width="31.28515625" style="186" customWidth="1"/>
    <col min="3849" max="3849" width="7.7109375" style="186" customWidth="1"/>
    <col min="3850" max="3850" width="2.42578125" style="186" customWidth="1"/>
    <col min="3851" max="3851" width="11.42578125" style="186" customWidth="1"/>
    <col min="3852" max="3852" width="2.42578125" style="186" customWidth="1"/>
    <col min="3853" max="3853" width="11.42578125" style="186" customWidth="1"/>
    <col min="3854" max="3854" width="2.42578125" style="186" customWidth="1"/>
    <col min="3855" max="3855" width="10.85546875" style="186" customWidth="1"/>
    <col min="3856" max="3856" width="2.42578125" style="186" customWidth="1"/>
    <col min="3857" max="3857" width="11.140625" style="186" customWidth="1"/>
    <col min="3858" max="3858" width="1.85546875" style="186" customWidth="1"/>
    <col min="3859" max="3859" width="11" style="186" customWidth="1"/>
    <col min="3860" max="3860" width="0.7109375" style="186" customWidth="1"/>
    <col min="3861" max="3861" width="1.85546875" style="186" customWidth="1"/>
    <col min="3862" max="3862" width="11.85546875" style="186" bestFit="1" customWidth="1"/>
    <col min="3863" max="3863" width="15.28515625" style="186" bestFit="1" customWidth="1"/>
    <col min="3864" max="3864" width="5" style="186" customWidth="1"/>
    <col min="3865" max="3865" width="10.28515625" style="186" bestFit="1" customWidth="1"/>
    <col min="3866" max="3866" width="5" style="186" customWidth="1"/>
    <col min="3867" max="3867" width="10.28515625" style="186" bestFit="1" customWidth="1"/>
    <col min="3868" max="3870" width="8.85546875" style="186"/>
    <col min="3871" max="3871" width="10.28515625" style="186" bestFit="1" customWidth="1"/>
    <col min="3872" max="4100" width="8.85546875" style="186"/>
    <col min="4101" max="4101" width="3.7109375" style="186" customWidth="1"/>
    <col min="4102" max="4102" width="4.85546875" style="186" customWidth="1"/>
    <col min="4103" max="4103" width="5.28515625" style="186" customWidth="1"/>
    <col min="4104" max="4104" width="31.28515625" style="186" customWidth="1"/>
    <col min="4105" max="4105" width="7.7109375" style="186" customWidth="1"/>
    <col min="4106" max="4106" width="2.42578125" style="186" customWidth="1"/>
    <col min="4107" max="4107" width="11.42578125" style="186" customWidth="1"/>
    <col min="4108" max="4108" width="2.42578125" style="186" customWidth="1"/>
    <col min="4109" max="4109" width="11.42578125" style="186" customWidth="1"/>
    <col min="4110" max="4110" width="2.42578125" style="186" customWidth="1"/>
    <col min="4111" max="4111" width="10.85546875" style="186" customWidth="1"/>
    <col min="4112" max="4112" width="2.42578125" style="186" customWidth="1"/>
    <col min="4113" max="4113" width="11.140625" style="186" customWidth="1"/>
    <col min="4114" max="4114" width="1.85546875" style="186" customWidth="1"/>
    <col min="4115" max="4115" width="11" style="186" customWidth="1"/>
    <col min="4116" max="4116" width="0.7109375" style="186" customWidth="1"/>
    <col min="4117" max="4117" width="1.85546875" style="186" customWidth="1"/>
    <col min="4118" max="4118" width="11.85546875" style="186" bestFit="1" customWidth="1"/>
    <col min="4119" max="4119" width="15.28515625" style="186" bestFit="1" customWidth="1"/>
    <col min="4120" max="4120" width="5" style="186" customWidth="1"/>
    <col min="4121" max="4121" width="10.28515625" style="186" bestFit="1" customWidth="1"/>
    <col min="4122" max="4122" width="5" style="186" customWidth="1"/>
    <col min="4123" max="4123" width="10.28515625" style="186" bestFit="1" customWidth="1"/>
    <col min="4124" max="4126" width="8.85546875" style="186"/>
    <col min="4127" max="4127" width="10.28515625" style="186" bestFit="1" customWidth="1"/>
    <col min="4128" max="4356" width="8.85546875" style="186"/>
    <col min="4357" max="4357" width="3.7109375" style="186" customWidth="1"/>
    <col min="4358" max="4358" width="4.85546875" style="186" customWidth="1"/>
    <col min="4359" max="4359" width="5.28515625" style="186" customWidth="1"/>
    <col min="4360" max="4360" width="31.28515625" style="186" customWidth="1"/>
    <col min="4361" max="4361" width="7.7109375" style="186" customWidth="1"/>
    <col min="4362" max="4362" width="2.42578125" style="186" customWidth="1"/>
    <col min="4363" max="4363" width="11.42578125" style="186" customWidth="1"/>
    <col min="4364" max="4364" width="2.42578125" style="186" customWidth="1"/>
    <col min="4365" max="4365" width="11.42578125" style="186" customWidth="1"/>
    <col min="4366" max="4366" width="2.42578125" style="186" customWidth="1"/>
    <col min="4367" max="4367" width="10.85546875" style="186" customWidth="1"/>
    <col min="4368" max="4368" width="2.42578125" style="186" customWidth="1"/>
    <col min="4369" max="4369" width="11.140625" style="186" customWidth="1"/>
    <col min="4370" max="4370" width="1.85546875" style="186" customWidth="1"/>
    <col min="4371" max="4371" width="11" style="186" customWidth="1"/>
    <col min="4372" max="4372" width="0.7109375" style="186" customWidth="1"/>
    <col min="4373" max="4373" width="1.85546875" style="186" customWidth="1"/>
    <col min="4374" max="4374" width="11.85546875" style="186" bestFit="1" customWidth="1"/>
    <col min="4375" max="4375" width="15.28515625" style="186" bestFit="1" customWidth="1"/>
    <col min="4376" max="4376" width="5" style="186" customWidth="1"/>
    <col min="4377" max="4377" width="10.28515625" style="186" bestFit="1" customWidth="1"/>
    <col min="4378" max="4378" width="5" style="186" customWidth="1"/>
    <col min="4379" max="4379" width="10.28515625" style="186" bestFit="1" customWidth="1"/>
    <col min="4380" max="4382" width="8.85546875" style="186"/>
    <col min="4383" max="4383" width="10.28515625" style="186" bestFit="1" customWidth="1"/>
    <col min="4384" max="4612" width="8.85546875" style="186"/>
    <col min="4613" max="4613" width="3.7109375" style="186" customWidth="1"/>
    <col min="4614" max="4614" width="4.85546875" style="186" customWidth="1"/>
    <col min="4615" max="4615" width="5.28515625" style="186" customWidth="1"/>
    <col min="4616" max="4616" width="31.28515625" style="186" customWidth="1"/>
    <col min="4617" max="4617" width="7.7109375" style="186" customWidth="1"/>
    <col min="4618" max="4618" width="2.42578125" style="186" customWidth="1"/>
    <col min="4619" max="4619" width="11.42578125" style="186" customWidth="1"/>
    <col min="4620" max="4620" width="2.42578125" style="186" customWidth="1"/>
    <col min="4621" max="4621" width="11.42578125" style="186" customWidth="1"/>
    <col min="4622" max="4622" width="2.42578125" style="186" customWidth="1"/>
    <col min="4623" max="4623" width="10.85546875" style="186" customWidth="1"/>
    <col min="4624" max="4624" width="2.42578125" style="186" customWidth="1"/>
    <col min="4625" max="4625" width="11.140625" style="186" customWidth="1"/>
    <col min="4626" max="4626" width="1.85546875" style="186" customWidth="1"/>
    <col min="4627" max="4627" width="11" style="186" customWidth="1"/>
    <col min="4628" max="4628" width="0.7109375" style="186" customWidth="1"/>
    <col min="4629" max="4629" width="1.85546875" style="186" customWidth="1"/>
    <col min="4630" max="4630" width="11.85546875" style="186" bestFit="1" customWidth="1"/>
    <col min="4631" max="4631" width="15.28515625" style="186" bestFit="1" customWidth="1"/>
    <col min="4632" max="4632" width="5" style="186" customWidth="1"/>
    <col min="4633" max="4633" width="10.28515625" style="186" bestFit="1" customWidth="1"/>
    <col min="4634" max="4634" width="5" style="186" customWidth="1"/>
    <col min="4635" max="4635" width="10.28515625" style="186" bestFit="1" customWidth="1"/>
    <col min="4636" max="4638" width="8.85546875" style="186"/>
    <col min="4639" max="4639" width="10.28515625" style="186" bestFit="1" customWidth="1"/>
    <col min="4640" max="4868" width="8.85546875" style="186"/>
    <col min="4869" max="4869" width="3.7109375" style="186" customWidth="1"/>
    <col min="4870" max="4870" width="4.85546875" style="186" customWidth="1"/>
    <col min="4871" max="4871" width="5.28515625" style="186" customWidth="1"/>
    <col min="4872" max="4872" width="31.28515625" style="186" customWidth="1"/>
    <col min="4873" max="4873" width="7.7109375" style="186" customWidth="1"/>
    <col min="4874" max="4874" width="2.42578125" style="186" customWidth="1"/>
    <col min="4875" max="4875" width="11.42578125" style="186" customWidth="1"/>
    <col min="4876" max="4876" width="2.42578125" style="186" customWidth="1"/>
    <col min="4877" max="4877" width="11.42578125" style="186" customWidth="1"/>
    <col min="4878" max="4878" width="2.42578125" style="186" customWidth="1"/>
    <col min="4879" max="4879" width="10.85546875" style="186" customWidth="1"/>
    <col min="4880" max="4880" width="2.42578125" style="186" customWidth="1"/>
    <col min="4881" max="4881" width="11.140625" style="186" customWidth="1"/>
    <col min="4882" max="4882" width="1.85546875" style="186" customWidth="1"/>
    <col min="4883" max="4883" width="11" style="186" customWidth="1"/>
    <col min="4884" max="4884" width="0.7109375" style="186" customWidth="1"/>
    <col min="4885" max="4885" width="1.85546875" style="186" customWidth="1"/>
    <col min="4886" max="4886" width="11.85546875" style="186" bestFit="1" customWidth="1"/>
    <col min="4887" max="4887" width="15.28515625" style="186" bestFit="1" customWidth="1"/>
    <col min="4888" max="4888" width="5" style="186" customWidth="1"/>
    <col min="4889" max="4889" width="10.28515625" style="186" bestFit="1" customWidth="1"/>
    <col min="4890" max="4890" width="5" style="186" customWidth="1"/>
    <col min="4891" max="4891" width="10.28515625" style="186" bestFit="1" customWidth="1"/>
    <col min="4892" max="4894" width="8.85546875" style="186"/>
    <col min="4895" max="4895" width="10.28515625" style="186" bestFit="1" customWidth="1"/>
    <col min="4896" max="5124" width="8.85546875" style="186"/>
    <col min="5125" max="5125" width="3.7109375" style="186" customWidth="1"/>
    <col min="5126" max="5126" width="4.85546875" style="186" customWidth="1"/>
    <col min="5127" max="5127" width="5.28515625" style="186" customWidth="1"/>
    <col min="5128" max="5128" width="31.28515625" style="186" customWidth="1"/>
    <col min="5129" max="5129" width="7.7109375" style="186" customWidth="1"/>
    <col min="5130" max="5130" width="2.42578125" style="186" customWidth="1"/>
    <col min="5131" max="5131" width="11.42578125" style="186" customWidth="1"/>
    <col min="5132" max="5132" width="2.42578125" style="186" customWidth="1"/>
    <col min="5133" max="5133" width="11.42578125" style="186" customWidth="1"/>
    <col min="5134" max="5134" width="2.42578125" style="186" customWidth="1"/>
    <col min="5135" max="5135" width="10.85546875" style="186" customWidth="1"/>
    <col min="5136" max="5136" width="2.42578125" style="186" customWidth="1"/>
    <col min="5137" max="5137" width="11.140625" style="186" customWidth="1"/>
    <col min="5138" max="5138" width="1.85546875" style="186" customWidth="1"/>
    <col min="5139" max="5139" width="11" style="186" customWidth="1"/>
    <col min="5140" max="5140" width="0.7109375" style="186" customWidth="1"/>
    <col min="5141" max="5141" width="1.85546875" style="186" customWidth="1"/>
    <col min="5142" max="5142" width="11.85546875" style="186" bestFit="1" customWidth="1"/>
    <col min="5143" max="5143" width="15.28515625" style="186" bestFit="1" customWidth="1"/>
    <col min="5144" max="5144" width="5" style="186" customWidth="1"/>
    <col min="5145" max="5145" width="10.28515625" style="186" bestFit="1" customWidth="1"/>
    <col min="5146" max="5146" width="5" style="186" customWidth="1"/>
    <col min="5147" max="5147" width="10.28515625" style="186" bestFit="1" customWidth="1"/>
    <col min="5148" max="5150" width="8.85546875" style="186"/>
    <col min="5151" max="5151" width="10.28515625" style="186" bestFit="1" customWidth="1"/>
    <col min="5152" max="5380" width="8.85546875" style="186"/>
    <col min="5381" max="5381" width="3.7109375" style="186" customWidth="1"/>
    <col min="5382" max="5382" width="4.85546875" style="186" customWidth="1"/>
    <col min="5383" max="5383" width="5.28515625" style="186" customWidth="1"/>
    <col min="5384" max="5384" width="31.28515625" style="186" customWidth="1"/>
    <col min="5385" max="5385" width="7.7109375" style="186" customWidth="1"/>
    <col min="5386" max="5386" width="2.42578125" style="186" customWidth="1"/>
    <col min="5387" max="5387" width="11.42578125" style="186" customWidth="1"/>
    <col min="5388" max="5388" width="2.42578125" style="186" customWidth="1"/>
    <col min="5389" max="5389" width="11.42578125" style="186" customWidth="1"/>
    <col min="5390" max="5390" width="2.42578125" style="186" customWidth="1"/>
    <col min="5391" max="5391" width="10.85546875" style="186" customWidth="1"/>
    <col min="5392" max="5392" width="2.42578125" style="186" customWidth="1"/>
    <col min="5393" max="5393" width="11.140625" style="186" customWidth="1"/>
    <col min="5394" max="5394" width="1.85546875" style="186" customWidth="1"/>
    <col min="5395" max="5395" width="11" style="186" customWidth="1"/>
    <col min="5396" max="5396" width="0.7109375" style="186" customWidth="1"/>
    <col min="5397" max="5397" width="1.85546875" style="186" customWidth="1"/>
    <col min="5398" max="5398" width="11.85546875" style="186" bestFit="1" customWidth="1"/>
    <col min="5399" max="5399" width="15.28515625" style="186" bestFit="1" customWidth="1"/>
    <col min="5400" max="5400" width="5" style="186" customWidth="1"/>
    <col min="5401" max="5401" width="10.28515625" style="186" bestFit="1" customWidth="1"/>
    <col min="5402" max="5402" width="5" style="186" customWidth="1"/>
    <col min="5403" max="5403" width="10.28515625" style="186" bestFit="1" customWidth="1"/>
    <col min="5404" max="5406" width="8.85546875" style="186"/>
    <col min="5407" max="5407" width="10.28515625" style="186" bestFit="1" customWidth="1"/>
    <col min="5408" max="5636" width="8.85546875" style="186"/>
    <col min="5637" max="5637" width="3.7109375" style="186" customWidth="1"/>
    <col min="5638" max="5638" width="4.85546875" style="186" customWidth="1"/>
    <col min="5639" max="5639" width="5.28515625" style="186" customWidth="1"/>
    <col min="5640" max="5640" width="31.28515625" style="186" customWidth="1"/>
    <col min="5641" max="5641" width="7.7109375" style="186" customWidth="1"/>
    <col min="5642" max="5642" width="2.42578125" style="186" customWidth="1"/>
    <col min="5643" max="5643" width="11.42578125" style="186" customWidth="1"/>
    <col min="5644" max="5644" width="2.42578125" style="186" customWidth="1"/>
    <col min="5645" max="5645" width="11.42578125" style="186" customWidth="1"/>
    <col min="5646" max="5646" width="2.42578125" style="186" customWidth="1"/>
    <col min="5647" max="5647" width="10.85546875" style="186" customWidth="1"/>
    <col min="5648" max="5648" width="2.42578125" style="186" customWidth="1"/>
    <col min="5649" max="5649" width="11.140625" style="186" customWidth="1"/>
    <col min="5650" max="5650" width="1.85546875" style="186" customWidth="1"/>
    <col min="5651" max="5651" width="11" style="186" customWidth="1"/>
    <col min="5652" max="5652" width="0.7109375" style="186" customWidth="1"/>
    <col min="5653" max="5653" width="1.85546875" style="186" customWidth="1"/>
    <col min="5654" max="5654" width="11.85546875" style="186" bestFit="1" customWidth="1"/>
    <col min="5655" max="5655" width="15.28515625" style="186" bestFit="1" customWidth="1"/>
    <col min="5656" max="5656" width="5" style="186" customWidth="1"/>
    <col min="5657" max="5657" width="10.28515625" style="186" bestFit="1" customWidth="1"/>
    <col min="5658" max="5658" width="5" style="186" customWidth="1"/>
    <col min="5659" max="5659" width="10.28515625" style="186" bestFit="1" customWidth="1"/>
    <col min="5660" max="5662" width="8.85546875" style="186"/>
    <col min="5663" max="5663" width="10.28515625" style="186" bestFit="1" customWidth="1"/>
    <col min="5664" max="5892" width="8.85546875" style="186"/>
    <col min="5893" max="5893" width="3.7109375" style="186" customWidth="1"/>
    <col min="5894" max="5894" width="4.85546875" style="186" customWidth="1"/>
    <col min="5895" max="5895" width="5.28515625" style="186" customWidth="1"/>
    <col min="5896" max="5896" width="31.28515625" style="186" customWidth="1"/>
    <col min="5897" max="5897" width="7.7109375" style="186" customWidth="1"/>
    <col min="5898" max="5898" width="2.42578125" style="186" customWidth="1"/>
    <col min="5899" max="5899" width="11.42578125" style="186" customWidth="1"/>
    <col min="5900" max="5900" width="2.42578125" style="186" customWidth="1"/>
    <col min="5901" max="5901" width="11.42578125" style="186" customWidth="1"/>
    <col min="5902" max="5902" width="2.42578125" style="186" customWidth="1"/>
    <col min="5903" max="5903" width="10.85546875" style="186" customWidth="1"/>
    <col min="5904" max="5904" width="2.42578125" style="186" customWidth="1"/>
    <col min="5905" max="5905" width="11.140625" style="186" customWidth="1"/>
    <col min="5906" max="5906" width="1.85546875" style="186" customWidth="1"/>
    <col min="5907" max="5907" width="11" style="186" customWidth="1"/>
    <col min="5908" max="5908" width="0.7109375" style="186" customWidth="1"/>
    <col min="5909" max="5909" width="1.85546875" style="186" customWidth="1"/>
    <col min="5910" max="5910" width="11.85546875" style="186" bestFit="1" customWidth="1"/>
    <col min="5911" max="5911" width="15.28515625" style="186" bestFit="1" customWidth="1"/>
    <col min="5912" max="5912" width="5" style="186" customWidth="1"/>
    <col min="5913" max="5913" width="10.28515625" style="186" bestFit="1" customWidth="1"/>
    <col min="5914" max="5914" width="5" style="186" customWidth="1"/>
    <col min="5915" max="5915" width="10.28515625" style="186" bestFit="1" customWidth="1"/>
    <col min="5916" max="5918" width="8.85546875" style="186"/>
    <col min="5919" max="5919" width="10.28515625" style="186" bestFit="1" customWidth="1"/>
    <col min="5920" max="6148" width="8.85546875" style="186"/>
    <col min="6149" max="6149" width="3.7109375" style="186" customWidth="1"/>
    <col min="6150" max="6150" width="4.85546875" style="186" customWidth="1"/>
    <col min="6151" max="6151" width="5.28515625" style="186" customWidth="1"/>
    <col min="6152" max="6152" width="31.28515625" style="186" customWidth="1"/>
    <col min="6153" max="6153" width="7.7109375" style="186" customWidth="1"/>
    <col min="6154" max="6154" width="2.42578125" style="186" customWidth="1"/>
    <col min="6155" max="6155" width="11.42578125" style="186" customWidth="1"/>
    <col min="6156" max="6156" width="2.42578125" style="186" customWidth="1"/>
    <col min="6157" max="6157" width="11.42578125" style="186" customWidth="1"/>
    <col min="6158" max="6158" width="2.42578125" style="186" customWidth="1"/>
    <col min="6159" max="6159" width="10.85546875" style="186" customWidth="1"/>
    <col min="6160" max="6160" width="2.42578125" style="186" customWidth="1"/>
    <col min="6161" max="6161" width="11.140625" style="186" customWidth="1"/>
    <col min="6162" max="6162" width="1.85546875" style="186" customWidth="1"/>
    <col min="6163" max="6163" width="11" style="186" customWidth="1"/>
    <col min="6164" max="6164" width="0.7109375" style="186" customWidth="1"/>
    <col min="6165" max="6165" width="1.85546875" style="186" customWidth="1"/>
    <col min="6166" max="6166" width="11.85546875" style="186" bestFit="1" customWidth="1"/>
    <col min="6167" max="6167" width="15.28515625" style="186" bestFit="1" customWidth="1"/>
    <col min="6168" max="6168" width="5" style="186" customWidth="1"/>
    <col min="6169" max="6169" width="10.28515625" style="186" bestFit="1" customWidth="1"/>
    <col min="6170" max="6170" width="5" style="186" customWidth="1"/>
    <col min="6171" max="6171" width="10.28515625" style="186" bestFit="1" customWidth="1"/>
    <col min="6172" max="6174" width="8.85546875" style="186"/>
    <col min="6175" max="6175" width="10.28515625" style="186" bestFit="1" customWidth="1"/>
    <col min="6176" max="6404" width="8.85546875" style="186"/>
    <col min="6405" max="6405" width="3.7109375" style="186" customWidth="1"/>
    <col min="6406" max="6406" width="4.85546875" style="186" customWidth="1"/>
    <col min="6407" max="6407" width="5.28515625" style="186" customWidth="1"/>
    <col min="6408" max="6408" width="31.28515625" style="186" customWidth="1"/>
    <col min="6409" max="6409" width="7.7109375" style="186" customWidth="1"/>
    <col min="6410" max="6410" width="2.42578125" style="186" customWidth="1"/>
    <col min="6411" max="6411" width="11.42578125" style="186" customWidth="1"/>
    <col min="6412" max="6412" width="2.42578125" style="186" customWidth="1"/>
    <col min="6413" max="6413" width="11.42578125" style="186" customWidth="1"/>
    <col min="6414" max="6414" width="2.42578125" style="186" customWidth="1"/>
    <col min="6415" max="6415" width="10.85546875" style="186" customWidth="1"/>
    <col min="6416" max="6416" width="2.42578125" style="186" customWidth="1"/>
    <col min="6417" max="6417" width="11.140625" style="186" customWidth="1"/>
    <col min="6418" max="6418" width="1.85546875" style="186" customWidth="1"/>
    <col min="6419" max="6419" width="11" style="186" customWidth="1"/>
    <col min="6420" max="6420" width="0.7109375" style="186" customWidth="1"/>
    <col min="6421" max="6421" width="1.85546875" style="186" customWidth="1"/>
    <col min="6422" max="6422" width="11.85546875" style="186" bestFit="1" customWidth="1"/>
    <col min="6423" max="6423" width="15.28515625" style="186" bestFit="1" customWidth="1"/>
    <col min="6424" max="6424" width="5" style="186" customWidth="1"/>
    <col min="6425" max="6425" width="10.28515625" style="186" bestFit="1" customWidth="1"/>
    <col min="6426" max="6426" width="5" style="186" customWidth="1"/>
    <col min="6427" max="6427" width="10.28515625" style="186" bestFit="1" customWidth="1"/>
    <col min="6428" max="6430" width="8.85546875" style="186"/>
    <col min="6431" max="6431" width="10.28515625" style="186" bestFit="1" customWidth="1"/>
    <col min="6432" max="6660" width="8.85546875" style="186"/>
    <col min="6661" max="6661" width="3.7109375" style="186" customWidth="1"/>
    <col min="6662" max="6662" width="4.85546875" style="186" customWidth="1"/>
    <col min="6663" max="6663" width="5.28515625" style="186" customWidth="1"/>
    <col min="6664" max="6664" width="31.28515625" style="186" customWidth="1"/>
    <col min="6665" max="6665" width="7.7109375" style="186" customWidth="1"/>
    <col min="6666" max="6666" width="2.42578125" style="186" customWidth="1"/>
    <col min="6667" max="6667" width="11.42578125" style="186" customWidth="1"/>
    <col min="6668" max="6668" width="2.42578125" style="186" customWidth="1"/>
    <col min="6669" max="6669" width="11.42578125" style="186" customWidth="1"/>
    <col min="6670" max="6670" width="2.42578125" style="186" customWidth="1"/>
    <col min="6671" max="6671" width="10.85546875" style="186" customWidth="1"/>
    <col min="6672" max="6672" width="2.42578125" style="186" customWidth="1"/>
    <col min="6673" max="6673" width="11.140625" style="186" customWidth="1"/>
    <col min="6674" max="6674" width="1.85546875" style="186" customWidth="1"/>
    <col min="6675" max="6675" width="11" style="186" customWidth="1"/>
    <col min="6676" max="6676" width="0.7109375" style="186" customWidth="1"/>
    <col min="6677" max="6677" width="1.85546875" style="186" customWidth="1"/>
    <col min="6678" max="6678" width="11.85546875" style="186" bestFit="1" customWidth="1"/>
    <col min="6679" max="6679" width="15.28515625" style="186" bestFit="1" customWidth="1"/>
    <col min="6680" max="6680" width="5" style="186" customWidth="1"/>
    <col min="6681" max="6681" width="10.28515625" style="186" bestFit="1" customWidth="1"/>
    <col min="6682" max="6682" width="5" style="186" customWidth="1"/>
    <col min="6683" max="6683" width="10.28515625" style="186" bestFit="1" customWidth="1"/>
    <col min="6684" max="6686" width="8.85546875" style="186"/>
    <col min="6687" max="6687" width="10.28515625" style="186" bestFit="1" customWidth="1"/>
    <col min="6688" max="6916" width="8.85546875" style="186"/>
    <col min="6917" max="6917" width="3.7109375" style="186" customWidth="1"/>
    <col min="6918" max="6918" width="4.85546875" style="186" customWidth="1"/>
    <col min="6919" max="6919" width="5.28515625" style="186" customWidth="1"/>
    <col min="6920" max="6920" width="31.28515625" style="186" customWidth="1"/>
    <col min="6921" max="6921" width="7.7109375" style="186" customWidth="1"/>
    <col min="6922" max="6922" width="2.42578125" style="186" customWidth="1"/>
    <col min="6923" max="6923" width="11.42578125" style="186" customWidth="1"/>
    <col min="6924" max="6924" width="2.42578125" style="186" customWidth="1"/>
    <col min="6925" max="6925" width="11.42578125" style="186" customWidth="1"/>
    <col min="6926" max="6926" width="2.42578125" style="186" customWidth="1"/>
    <col min="6927" max="6927" width="10.85546875" style="186" customWidth="1"/>
    <col min="6928" max="6928" width="2.42578125" style="186" customWidth="1"/>
    <col min="6929" max="6929" width="11.140625" style="186" customWidth="1"/>
    <col min="6930" max="6930" width="1.85546875" style="186" customWidth="1"/>
    <col min="6931" max="6931" width="11" style="186" customWidth="1"/>
    <col min="6932" max="6932" width="0.7109375" style="186" customWidth="1"/>
    <col min="6933" max="6933" width="1.85546875" style="186" customWidth="1"/>
    <col min="6934" max="6934" width="11.85546875" style="186" bestFit="1" customWidth="1"/>
    <col min="6935" max="6935" width="15.28515625" style="186" bestFit="1" customWidth="1"/>
    <col min="6936" max="6936" width="5" style="186" customWidth="1"/>
    <col min="6937" max="6937" width="10.28515625" style="186" bestFit="1" customWidth="1"/>
    <col min="6938" max="6938" width="5" style="186" customWidth="1"/>
    <col min="6939" max="6939" width="10.28515625" style="186" bestFit="1" customWidth="1"/>
    <col min="6940" max="6942" width="8.85546875" style="186"/>
    <col min="6943" max="6943" width="10.28515625" style="186" bestFit="1" customWidth="1"/>
    <col min="6944" max="7172" width="8.85546875" style="186"/>
    <col min="7173" max="7173" width="3.7109375" style="186" customWidth="1"/>
    <col min="7174" max="7174" width="4.85546875" style="186" customWidth="1"/>
    <col min="7175" max="7175" width="5.28515625" style="186" customWidth="1"/>
    <col min="7176" max="7176" width="31.28515625" style="186" customWidth="1"/>
    <col min="7177" max="7177" width="7.7109375" style="186" customWidth="1"/>
    <col min="7178" max="7178" width="2.42578125" style="186" customWidth="1"/>
    <col min="7179" max="7179" width="11.42578125" style="186" customWidth="1"/>
    <col min="7180" max="7180" width="2.42578125" style="186" customWidth="1"/>
    <col min="7181" max="7181" width="11.42578125" style="186" customWidth="1"/>
    <col min="7182" max="7182" width="2.42578125" style="186" customWidth="1"/>
    <col min="7183" max="7183" width="10.85546875" style="186" customWidth="1"/>
    <col min="7184" max="7184" width="2.42578125" style="186" customWidth="1"/>
    <col min="7185" max="7185" width="11.140625" style="186" customWidth="1"/>
    <col min="7186" max="7186" width="1.85546875" style="186" customWidth="1"/>
    <col min="7187" max="7187" width="11" style="186" customWidth="1"/>
    <col min="7188" max="7188" width="0.7109375" style="186" customWidth="1"/>
    <col min="7189" max="7189" width="1.85546875" style="186" customWidth="1"/>
    <col min="7190" max="7190" width="11.85546875" style="186" bestFit="1" customWidth="1"/>
    <col min="7191" max="7191" width="15.28515625" style="186" bestFit="1" customWidth="1"/>
    <col min="7192" max="7192" width="5" style="186" customWidth="1"/>
    <col min="7193" max="7193" width="10.28515625" style="186" bestFit="1" customWidth="1"/>
    <col min="7194" max="7194" width="5" style="186" customWidth="1"/>
    <col min="7195" max="7195" width="10.28515625" style="186" bestFit="1" customWidth="1"/>
    <col min="7196" max="7198" width="8.85546875" style="186"/>
    <col min="7199" max="7199" width="10.28515625" style="186" bestFit="1" customWidth="1"/>
    <col min="7200" max="7428" width="8.85546875" style="186"/>
    <col min="7429" max="7429" width="3.7109375" style="186" customWidth="1"/>
    <col min="7430" max="7430" width="4.85546875" style="186" customWidth="1"/>
    <col min="7431" max="7431" width="5.28515625" style="186" customWidth="1"/>
    <col min="7432" max="7432" width="31.28515625" style="186" customWidth="1"/>
    <col min="7433" max="7433" width="7.7109375" style="186" customWidth="1"/>
    <col min="7434" max="7434" width="2.42578125" style="186" customWidth="1"/>
    <col min="7435" max="7435" width="11.42578125" style="186" customWidth="1"/>
    <col min="7436" max="7436" width="2.42578125" style="186" customWidth="1"/>
    <col min="7437" max="7437" width="11.42578125" style="186" customWidth="1"/>
    <col min="7438" max="7438" width="2.42578125" style="186" customWidth="1"/>
    <col min="7439" max="7439" width="10.85546875" style="186" customWidth="1"/>
    <col min="7440" max="7440" width="2.42578125" style="186" customWidth="1"/>
    <col min="7441" max="7441" width="11.140625" style="186" customWidth="1"/>
    <col min="7442" max="7442" width="1.85546875" style="186" customWidth="1"/>
    <col min="7443" max="7443" width="11" style="186" customWidth="1"/>
    <col min="7444" max="7444" width="0.7109375" style="186" customWidth="1"/>
    <col min="7445" max="7445" width="1.85546875" style="186" customWidth="1"/>
    <col min="7446" max="7446" width="11.85546875" style="186" bestFit="1" customWidth="1"/>
    <col min="7447" max="7447" width="15.28515625" style="186" bestFit="1" customWidth="1"/>
    <col min="7448" max="7448" width="5" style="186" customWidth="1"/>
    <col min="7449" max="7449" width="10.28515625" style="186" bestFit="1" customWidth="1"/>
    <col min="7450" max="7450" width="5" style="186" customWidth="1"/>
    <col min="7451" max="7451" width="10.28515625" style="186" bestFit="1" customWidth="1"/>
    <col min="7452" max="7454" width="8.85546875" style="186"/>
    <col min="7455" max="7455" width="10.28515625" style="186" bestFit="1" customWidth="1"/>
    <col min="7456" max="7684" width="8.85546875" style="186"/>
    <col min="7685" max="7685" width="3.7109375" style="186" customWidth="1"/>
    <col min="7686" max="7686" width="4.85546875" style="186" customWidth="1"/>
    <col min="7687" max="7687" width="5.28515625" style="186" customWidth="1"/>
    <col min="7688" max="7688" width="31.28515625" style="186" customWidth="1"/>
    <col min="7689" max="7689" width="7.7109375" style="186" customWidth="1"/>
    <col min="7690" max="7690" width="2.42578125" style="186" customWidth="1"/>
    <col min="7691" max="7691" width="11.42578125" style="186" customWidth="1"/>
    <col min="7692" max="7692" width="2.42578125" style="186" customWidth="1"/>
    <col min="7693" max="7693" width="11.42578125" style="186" customWidth="1"/>
    <col min="7694" max="7694" width="2.42578125" style="186" customWidth="1"/>
    <col min="7695" max="7695" width="10.85546875" style="186" customWidth="1"/>
    <col min="7696" max="7696" width="2.42578125" style="186" customWidth="1"/>
    <col min="7697" max="7697" width="11.140625" style="186" customWidth="1"/>
    <col min="7698" max="7698" width="1.85546875" style="186" customWidth="1"/>
    <col min="7699" max="7699" width="11" style="186" customWidth="1"/>
    <col min="7700" max="7700" width="0.7109375" style="186" customWidth="1"/>
    <col min="7701" max="7701" width="1.85546875" style="186" customWidth="1"/>
    <col min="7702" max="7702" width="11.85546875" style="186" bestFit="1" customWidth="1"/>
    <col min="7703" max="7703" width="15.28515625" style="186" bestFit="1" customWidth="1"/>
    <col min="7704" max="7704" width="5" style="186" customWidth="1"/>
    <col min="7705" max="7705" width="10.28515625" style="186" bestFit="1" customWidth="1"/>
    <col min="7706" max="7706" width="5" style="186" customWidth="1"/>
    <col min="7707" max="7707" width="10.28515625" style="186" bestFit="1" customWidth="1"/>
    <col min="7708" max="7710" width="8.85546875" style="186"/>
    <col min="7711" max="7711" width="10.28515625" style="186" bestFit="1" customWidth="1"/>
    <col min="7712" max="7940" width="8.85546875" style="186"/>
    <col min="7941" max="7941" width="3.7109375" style="186" customWidth="1"/>
    <col min="7942" max="7942" width="4.85546875" style="186" customWidth="1"/>
    <col min="7943" max="7943" width="5.28515625" style="186" customWidth="1"/>
    <col min="7944" max="7944" width="31.28515625" style="186" customWidth="1"/>
    <col min="7945" max="7945" width="7.7109375" style="186" customWidth="1"/>
    <col min="7946" max="7946" width="2.42578125" style="186" customWidth="1"/>
    <col min="7947" max="7947" width="11.42578125" style="186" customWidth="1"/>
    <col min="7948" max="7948" width="2.42578125" style="186" customWidth="1"/>
    <col min="7949" max="7949" width="11.42578125" style="186" customWidth="1"/>
    <col min="7950" max="7950" width="2.42578125" style="186" customWidth="1"/>
    <col min="7951" max="7951" width="10.85546875" style="186" customWidth="1"/>
    <col min="7952" max="7952" width="2.42578125" style="186" customWidth="1"/>
    <col min="7953" max="7953" width="11.140625" style="186" customWidth="1"/>
    <col min="7954" max="7954" width="1.85546875" style="186" customWidth="1"/>
    <col min="7955" max="7955" width="11" style="186" customWidth="1"/>
    <col min="7956" max="7956" width="0.7109375" style="186" customWidth="1"/>
    <col min="7957" max="7957" width="1.85546875" style="186" customWidth="1"/>
    <col min="7958" max="7958" width="11.85546875" style="186" bestFit="1" customWidth="1"/>
    <col min="7959" max="7959" width="15.28515625" style="186" bestFit="1" customWidth="1"/>
    <col min="7960" max="7960" width="5" style="186" customWidth="1"/>
    <col min="7961" max="7961" width="10.28515625" style="186" bestFit="1" customWidth="1"/>
    <col min="7962" max="7962" width="5" style="186" customWidth="1"/>
    <col min="7963" max="7963" width="10.28515625" style="186" bestFit="1" customWidth="1"/>
    <col min="7964" max="7966" width="8.85546875" style="186"/>
    <col min="7967" max="7967" width="10.28515625" style="186" bestFit="1" customWidth="1"/>
    <col min="7968" max="8196" width="8.85546875" style="186"/>
    <col min="8197" max="8197" width="3.7109375" style="186" customWidth="1"/>
    <col min="8198" max="8198" width="4.85546875" style="186" customWidth="1"/>
    <col min="8199" max="8199" width="5.28515625" style="186" customWidth="1"/>
    <col min="8200" max="8200" width="31.28515625" style="186" customWidth="1"/>
    <col min="8201" max="8201" width="7.7109375" style="186" customWidth="1"/>
    <col min="8202" max="8202" width="2.42578125" style="186" customWidth="1"/>
    <col min="8203" max="8203" width="11.42578125" style="186" customWidth="1"/>
    <col min="8204" max="8204" width="2.42578125" style="186" customWidth="1"/>
    <col min="8205" max="8205" width="11.42578125" style="186" customWidth="1"/>
    <col min="8206" max="8206" width="2.42578125" style="186" customWidth="1"/>
    <col min="8207" max="8207" width="10.85546875" style="186" customWidth="1"/>
    <col min="8208" max="8208" width="2.42578125" style="186" customWidth="1"/>
    <col min="8209" max="8209" width="11.140625" style="186" customWidth="1"/>
    <col min="8210" max="8210" width="1.85546875" style="186" customWidth="1"/>
    <col min="8211" max="8211" width="11" style="186" customWidth="1"/>
    <col min="8212" max="8212" width="0.7109375" style="186" customWidth="1"/>
    <col min="8213" max="8213" width="1.85546875" style="186" customWidth="1"/>
    <col min="8214" max="8214" width="11.85546875" style="186" bestFit="1" customWidth="1"/>
    <col min="8215" max="8215" width="15.28515625" style="186" bestFit="1" customWidth="1"/>
    <col min="8216" max="8216" width="5" style="186" customWidth="1"/>
    <col min="8217" max="8217" width="10.28515625" style="186" bestFit="1" customWidth="1"/>
    <col min="8218" max="8218" width="5" style="186" customWidth="1"/>
    <col min="8219" max="8219" width="10.28515625" style="186" bestFit="1" customWidth="1"/>
    <col min="8220" max="8222" width="8.85546875" style="186"/>
    <col min="8223" max="8223" width="10.28515625" style="186" bestFit="1" customWidth="1"/>
    <col min="8224" max="8452" width="8.85546875" style="186"/>
    <col min="8453" max="8453" width="3.7109375" style="186" customWidth="1"/>
    <col min="8454" max="8454" width="4.85546875" style="186" customWidth="1"/>
    <col min="8455" max="8455" width="5.28515625" style="186" customWidth="1"/>
    <col min="8456" max="8456" width="31.28515625" style="186" customWidth="1"/>
    <col min="8457" max="8457" width="7.7109375" style="186" customWidth="1"/>
    <col min="8458" max="8458" width="2.42578125" style="186" customWidth="1"/>
    <col min="8459" max="8459" width="11.42578125" style="186" customWidth="1"/>
    <col min="8460" max="8460" width="2.42578125" style="186" customWidth="1"/>
    <col min="8461" max="8461" width="11.42578125" style="186" customWidth="1"/>
    <col min="8462" max="8462" width="2.42578125" style="186" customWidth="1"/>
    <col min="8463" max="8463" width="10.85546875" style="186" customWidth="1"/>
    <col min="8464" max="8464" width="2.42578125" style="186" customWidth="1"/>
    <col min="8465" max="8465" width="11.140625" style="186" customWidth="1"/>
    <col min="8466" max="8466" width="1.85546875" style="186" customWidth="1"/>
    <col min="8467" max="8467" width="11" style="186" customWidth="1"/>
    <col min="8468" max="8468" width="0.7109375" style="186" customWidth="1"/>
    <col min="8469" max="8469" width="1.85546875" style="186" customWidth="1"/>
    <col min="8470" max="8470" width="11.85546875" style="186" bestFit="1" customWidth="1"/>
    <col min="8471" max="8471" width="15.28515625" style="186" bestFit="1" customWidth="1"/>
    <col min="8472" max="8472" width="5" style="186" customWidth="1"/>
    <col min="8473" max="8473" width="10.28515625" style="186" bestFit="1" customWidth="1"/>
    <col min="8474" max="8474" width="5" style="186" customWidth="1"/>
    <col min="8475" max="8475" width="10.28515625" style="186" bestFit="1" customWidth="1"/>
    <col min="8476" max="8478" width="8.85546875" style="186"/>
    <col min="8479" max="8479" width="10.28515625" style="186" bestFit="1" customWidth="1"/>
    <col min="8480" max="8708" width="8.85546875" style="186"/>
    <col min="8709" max="8709" width="3.7109375" style="186" customWidth="1"/>
    <col min="8710" max="8710" width="4.85546875" style="186" customWidth="1"/>
    <col min="8711" max="8711" width="5.28515625" style="186" customWidth="1"/>
    <col min="8712" max="8712" width="31.28515625" style="186" customWidth="1"/>
    <col min="8713" max="8713" width="7.7109375" style="186" customWidth="1"/>
    <col min="8714" max="8714" width="2.42578125" style="186" customWidth="1"/>
    <col min="8715" max="8715" width="11.42578125" style="186" customWidth="1"/>
    <col min="8716" max="8716" width="2.42578125" style="186" customWidth="1"/>
    <col min="8717" max="8717" width="11.42578125" style="186" customWidth="1"/>
    <col min="8718" max="8718" width="2.42578125" style="186" customWidth="1"/>
    <col min="8719" max="8719" width="10.85546875" style="186" customWidth="1"/>
    <col min="8720" max="8720" width="2.42578125" style="186" customWidth="1"/>
    <col min="8721" max="8721" width="11.140625" style="186" customWidth="1"/>
    <col min="8722" max="8722" width="1.85546875" style="186" customWidth="1"/>
    <col min="8723" max="8723" width="11" style="186" customWidth="1"/>
    <col min="8724" max="8724" width="0.7109375" style="186" customWidth="1"/>
    <col min="8725" max="8725" width="1.85546875" style="186" customWidth="1"/>
    <col min="8726" max="8726" width="11.85546875" style="186" bestFit="1" customWidth="1"/>
    <col min="8727" max="8727" width="15.28515625" style="186" bestFit="1" customWidth="1"/>
    <col min="8728" max="8728" width="5" style="186" customWidth="1"/>
    <col min="8729" max="8729" width="10.28515625" style="186" bestFit="1" customWidth="1"/>
    <col min="8730" max="8730" width="5" style="186" customWidth="1"/>
    <col min="8731" max="8731" width="10.28515625" style="186" bestFit="1" customWidth="1"/>
    <col min="8732" max="8734" width="8.85546875" style="186"/>
    <col min="8735" max="8735" width="10.28515625" style="186" bestFit="1" customWidth="1"/>
    <col min="8736" max="8964" width="8.85546875" style="186"/>
    <col min="8965" max="8965" width="3.7109375" style="186" customWidth="1"/>
    <col min="8966" max="8966" width="4.85546875" style="186" customWidth="1"/>
    <col min="8967" max="8967" width="5.28515625" style="186" customWidth="1"/>
    <col min="8968" max="8968" width="31.28515625" style="186" customWidth="1"/>
    <col min="8969" max="8969" width="7.7109375" style="186" customWidth="1"/>
    <col min="8970" max="8970" width="2.42578125" style="186" customWidth="1"/>
    <col min="8971" max="8971" width="11.42578125" style="186" customWidth="1"/>
    <col min="8972" max="8972" width="2.42578125" style="186" customWidth="1"/>
    <col min="8973" max="8973" width="11.42578125" style="186" customWidth="1"/>
    <col min="8974" max="8974" width="2.42578125" style="186" customWidth="1"/>
    <col min="8975" max="8975" width="10.85546875" style="186" customWidth="1"/>
    <col min="8976" max="8976" width="2.42578125" style="186" customWidth="1"/>
    <col min="8977" max="8977" width="11.140625" style="186" customWidth="1"/>
    <col min="8978" max="8978" width="1.85546875" style="186" customWidth="1"/>
    <col min="8979" max="8979" width="11" style="186" customWidth="1"/>
    <col min="8980" max="8980" width="0.7109375" style="186" customWidth="1"/>
    <col min="8981" max="8981" width="1.85546875" style="186" customWidth="1"/>
    <col min="8982" max="8982" width="11.85546875" style="186" bestFit="1" customWidth="1"/>
    <col min="8983" max="8983" width="15.28515625" style="186" bestFit="1" customWidth="1"/>
    <col min="8984" max="8984" width="5" style="186" customWidth="1"/>
    <col min="8985" max="8985" width="10.28515625" style="186" bestFit="1" customWidth="1"/>
    <col min="8986" max="8986" width="5" style="186" customWidth="1"/>
    <col min="8987" max="8987" width="10.28515625" style="186" bestFit="1" customWidth="1"/>
    <col min="8988" max="8990" width="8.85546875" style="186"/>
    <col min="8991" max="8991" width="10.28515625" style="186" bestFit="1" customWidth="1"/>
    <col min="8992" max="9220" width="8.85546875" style="186"/>
    <col min="9221" max="9221" width="3.7109375" style="186" customWidth="1"/>
    <col min="9222" max="9222" width="4.85546875" style="186" customWidth="1"/>
    <col min="9223" max="9223" width="5.28515625" style="186" customWidth="1"/>
    <col min="9224" max="9224" width="31.28515625" style="186" customWidth="1"/>
    <col min="9225" max="9225" width="7.7109375" style="186" customWidth="1"/>
    <col min="9226" max="9226" width="2.42578125" style="186" customWidth="1"/>
    <col min="9227" max="9227" width="11.42578125" style="186" customWidth="1"/>
    <col min="9228" max="9228" width="2.42578125" style="186" customWidth="1"/>
    <col min="9229" max="9229" width="11.42578125" style="186" customWidth="1"/>
    <col min="9230" max="9230" width="2.42578125" style="186" customWidth="1"/>
    <col min="9231" max="9231" width="10.85546875" style="186" customWidth="1"/>
    <col min="9232" max="9232" width="2.42578125" style="186" customWidth="1"/>
    <col min="9233" max="9233" width="11.140625" style="186" customWidth="1"/>
    <col min="9234" max="9234" width="1.85546875" style="186" customWidth="1"/>
    <col min="9235" max="9235" width="11" style="186" customWidth="1"/>
    <col min="9236" max="9236" width="0.7109375" style="186" customWidth="1"/>
    <col min="9237" max="9237" width="1.85546875" style="186" customWidth="1"/>
    <col min="9238" max="9238" width="11.85546875" style="186" bestFit="1" customWidth="1"/>
    <col min="9239" max="9239" width="15.28515625" style="186" bestFit="1" customWidth="1"/>
    <col min="9240" max="9240" width="5" style="186" customWidth="1"/>
    <col min="9241" max="9241" width="10.28515625" style="186" bestFit="1" customWidth="1"/>
    <col min="9242" max="9242" width="5" style="186" customWidth="1"/>
    <col min="9243" max="9243" width="10.28515625" style="186" bestFit="1" customWidth="1"/>
    <col min="9244" max="9246" width="8.85546875" style="186"/>
    <col min="9247" max="9247" width="10.28515625" style="186" bestFit="1" customWidth="1"/>
    <col min="9248" max="9476" width="8.85546875" style="186"/>
    <col min="9477" max="9477" width="3.7109375" style="186" customWidth="1"/>
    <col min="9478" max="9478" width="4.85546875" style="186" customWidth="1"/>
    <col min="9479" max="9479" width="5.28515625" style="186" customWidth="1"/>
    <col min="9480" max="9480" width="31.28515625" style="186" customWidth="1"/>
    <col min="9481" max="9481" width="7.7109375" style="186" customWidth="1"/>
    <col min="9482" max="9482" width="2.42578125" style="186" customWidth="1"/>
    <col min="9483" max="9483" width="11.42578125" style="186" customWidth="1"/>
    <col min="9484" max="9484" width="2.42578125" style="186" customWidth="1"/>
    <col min="9485" max="9485" width="11.42578125" style="186" customWidth="1"/>
    <col min="9486" max="9486" width="2.42578125" style="186" customWidth="1"/>
    <col min="9487" max="9487" width="10.85546875" style="186" customWidth="1"/>
    <col min="9488" max="9488" width="2.42578125" style="186" customWidth="1"/>
    <col min="9489" max="9489" width="11.140625" style="186" customWidth="1"/>
    <col min="9490" max="9490" width="1.85546875" style="186" customWidth="1"/>
    <col min="9491" max="9491" width="11" style="186" customWidth="1"/>
    <col min="9492" max="9492" width="0.7109375" style="186" customWidth="1"/>
    <col min="9493" max="9493" width="1.85546875" style="186" customWidth="1"/>
    <col min="9494" max="9494" width="11.85546875" style="186" bestFit="1" customWidth="1"/>
    <col min="9495" max="9495" width="15.28515625" style="186" bestFit="1" customWidth="1"/>
    <col min="9496" max="9496" width="5" style="186" customWidth="1"/>
    <col min="9497" max="9497" width="10.28515625" style="186" bestFit="1" customWidth="1"/>
    <col min="9498" max="9498" width="5" style="186" customWidth="1"/>
    <col min="9499" max="9499" width="10.28515625" style="186" bestFit="1" customWidth="1"/>
    <col min="9500" max="9502" width="8.85546875" style="186"/>
    <col min="9503" max="9503" width="10.28515625" style="186" bestFit="1" customWidth="1"/>
    <col min="9504" max="9732" width="8.85546875" style="186"/>
    <col min="9733" max="9733" width="3.7109375" style="186" customWidth="1"/>
    <col min="9734" max="9734" width="4.85546875" style="186" customWidth="1"/>
    <col min="9735" max="9735" width="5.28515625" style="186" customWidth="1"/>
    <col min="9736" max="9736" width="31.28515625" style="186" customWidth="1"/>
    <col min="9737" max="9737" width="7.7109375" style="186" customWidth="1"/>
    <col min="9738" max="9738" width="2.42578125" style="186" customWidth="1"/>
    <col min="9739" max="9739" width="11.42578125" style="186" customWidth="1"/>
    <col min="9740" max="9740" width="2.42578125" style="186" customWidth="1"/>
    <col min="9741" max="9741" width="11.42578125" style="186" customWidth="1"/>
    <col min="9742" max="9742" width="2.42578125" style="186" customWidth="1"/>
    <col min="9743" max="9743" width="10.85546875" style="186" customWidth="1"/>
    <col min="9744" max="9744" width="2.42578125" style="186" customWidth="1"/>
    <col min="9745" max="9745" width="11.140625" style="186" customWidth="1"/>
    <col min="9746" max="9746" width="1.85546875" style="186" customWidth="1"/>
    <col min="9747" max="9747" width="11" style="186" customWidth="1"/>
    <col min="9748" max="9748" width="0.7109375" style="186" customWidth="1"/>
    <col min="9749" max="9749" width="1.85546875" style="186" customWidth="1"/>
    <col min="9750" max="9750" width="11.85546875" style="186" bestFit="1" customWidth="1"/>
    <col min="9751" max="9751" width="15.28515625" style="186" bestFit="1" customWidth="1"/>
    <col min="9752" max="9752" width="5" style="186" customWidth="1"/>
    <col min="9753" max="9753" width="10.28515625" style="186" bestFit="1" customWidth="1"/>
    <col min="9754" max="9754" width="5" style="186" customWidth="1"/>
    <col min="9755" max="9755" width="10.28515625" style="186" bestFit="1" customWidth="1"/>
    <col min="9756" max="9758" width="8.85546875" style="186"/>
    <col min="9759" max="9759" width="10.28515625" style="186" bestFit="1" customWidth="1"/>
    <col min="9760" max="9988" width="8.85546875" style="186"/>
    <col min="9989" max="9989" width="3.7109375" style="186" customWidth="1"/>
    <col min="9990" max="9990" width="4.85546875" style="186" customWidth="1"/>
    <col min="9991" max="9991" width="5.28515625" style="186" customWidth="1"/>
    <col min="9992" max="9992" width="31.28515625" style="186" customWidth="1"/>
    <col min="9993" max="9993" width="7.7109375" style="186" customWidth="1"/>
    <col min="9994" max="9994" width="2.42578125" style="186" customWidth="1"/>
    <col min="9995" max="9995" width="11.42578125" style="186" customWidth="1"/>
    <col min="9996" max="9996" width="2.42578125" style="186" customWidth="1"/>
    <col min="9997" max="9997" width="11.42578125" style="186" customWidth="1"/>
    <col min="9998" max="9998" width="2.42578125" style="186" customWidth="1"/>
    <col min="9999" max="9999" width="10.85546875" style="186" customWidth="1"/>
    <col min="10000" max="10000" width="2.42578125" style="186" customWidth="1"/>
    <col min="10001" max="10001" width="11.140625" style="186" customWidth="1"/>
    <col min="10002" max="10002" width="1.85546875" style="186" customWidth="1"/>
    <col min="10003" max="10003" width="11" style="186" customWidth="1"/>
    <col min="10004" max="10004" width="0.7109375" style="186" customWidth="1"/>
    <col min="10005" max="10005" width="1.85546875" style="186" customWidth="1"/>
    <col min="10006" max="10006" width="11.85546875" style="186" bestFit="1" customWidth="1"/>
    <col min="10007" max="10007" width="15.28515625" style="186" bestFit="1" customWidth="1"/>
    <col min="10008" max="10008" width="5" style="186" customWidth="1"/>
    <col min="10009" max="10009" width="10.28515625" style="186" bestFit="1" customWidth="1"/>
    <col min="10010" max="10010" width="5" style="186" customWidth="1"/>
    <col min="10011" max="10011" width="10.28515625" style="186" bestFit="1" customWidth="1"/>
    <col min="10012" max="10014" width="8.85546875" style="186"/>
    <col min="10015" max="10015" width="10.28515625" style="186" bestFit="1" customWidth="1"/>
    <col min="10016" max="10244" width="8.85546875" style="186"/>
    <col min="10245" max="10245" width="3.7109375" style="186" customWidth="1"/>
    <col min="10246" max="10246" width="4.85546875" style="186" customWidth="1"/>
    <col min="10247" max="10247" width="5.28515625" style="186" customWidth="1"/>
    <col min="10248" max="10248" width="31.28515625" style="186" customWidth="1"/>
    <col min="10249" max="10249" width="7.7109375" style="186" customWidth="1"/>
    <col min="10250" max="10250" width="2.42578125" style="186" customWidth="1"/>
    <col min="10251" max="10251" width="11.42578125" style="186" customWidth="1"/>
    <col min="10252" max="10252" width="2.42578125" style="186" customWidth="1"/>
    <col min="10253" max="10253" width="11.42578125" style="186" customWidth="1"/>
    <col min="10254" max="10254" width="2.42578125" style="186" customWidth="1"/>
    <col min="10255" max="10255" width="10.85546875" style="186" customWidth="1"/>
    <col min="10256" max="10256" width="2.42578125" style="186" customWidth="1"/>
    <col min="10257" max="10257" width="11.140625" style="186" customWidth="1"/>
    <col min="10258" max="10258" width="1.85546875" style="186" customWidth="1"/>
    <col min="10259" max="10259" width="11" style="186" customWidth="1"/>
    <col min="10260" max="10260" width="0.7109375" style="186" customWidth="1"/>
    <col min="10261" max="10261" width="1.85546875" style="186" customWidth="1"/>
    <col min="10262" max="10262" width="11.85546875" style="186" bestFit="1" customWidth="1"/>
    <col min="10263" max="10263" width="15.28515625" style="186" bestFit="1" customWidth="1"/>
    <col min="10264" max="10264" width="5" style="186" customWidth="1"/>
    <col min="10265" max="10265" width="10.28515625" style="186" bestFit="1" customWidth="1"/>
    <col min="10266" max="10266" width="5" style="186" customWidth="1"/>
    <col min="10267" max="10267" width="10.28515625" style="186" bestFit="1" customWidth="1"/>
    <col min="10268" max="10270" width="8.85546875" style="186"/>
    <col min="10271" max="10271" width="10.28515625" style="186" bestFit="1" customWidth="1"/>
    <col min="10272" max="10500" width="8.85546875" style="186"/>
    <col min="10501" max="10501" width="3.7109375" style="186" customWidth="1"/>
    <col min="10502" max="10502" width="4.85546875" style="186" customWidth="1"/>
    <col min="10503" max="10503" width="5.28515625" style="186" customWidth="1"/>
    <col min="10504" max="10504" width="31.28515625" style="186" customWidth="1"/>
    <col min="10505" max="10505" width="7.7109375" style="186" customWidth="1"/>
    <col min="10506" max="10506" width="2.42578125" style="186" customWidth="1"/>
    <col min="10507" max="10507" width="11.42578125" style="186" customWidth="1"/>
    <col min="10508" max="10508" width="2.42578125" style="186" customWidth="1"/>
    <col min="10509" max="10509" width="11.42578125" style="186" customWidth="1"/>
    <col min="10510" max="10510" width="2.42578125" style="186" customWidth="1"/>
    <col min="10511" max="10511" width="10.85546875" style="186" customWidth="1"/>
    <col min="10512" max="10512" width="2.42578125" style="186" customWidth="1"/>
    <col min="10513" max="10513" width="11.140625" style="186" customWidth="1"/>
    <col min="10514" max="10514" width="1.85546875" style="186" customWidth="1"/>
    <col min="10515" max="10515" width="11" style="186" customWidth="1"/>
    <col min="10516" max="10516" width="0.7109375" style="186" customWidth="1"/>
    <col min="10517" max="10517" width="1.85546875" style="186" customWidth="1"/>
    <col min="10518" max="10518" width="11.85546875" style="186" bestFit="1" customWidth="1"/>
    <col min="10519" max="10519" width="15.28515625" style="186" bestFit="1" customWidth="1"/>
    <col min="10520" max="10520" width="5" style="186" customWidth="1"/>
    <col min="10521" max="10521" width="10.28515625" style="186" bestFit="1" customWidth="1"/>
    <col min="10522" max="10522" width="5" style="186" customWidth="1"/>
    <col min="10523" max="10523" width="10.28515625" style="186" bestFit="1" customWidth="1"/>
    <col min="10524" max="10526" width="8.85546875" style="186"/>
    <col min="10527" max="10527" width="10.28515625" style="186" bestFit="1" customWidth="1"/>
    <col min="10528" max="10756" width="8.85546875" style="186"/>
    <col min="10757" max="10757" width="3.7109375" style="186" customWidth="1"/>
    <col min="10758" max="10758" width="4.85546875" style="186" customWidth="1"/>
    <col min="10759" max="10759" width="5.28515625" style="186" customWidth="1"/>
    <col min="10760" max="10760" width="31.28515625" style="186" customWidth="1"/>
    <col min="10761" max="10761" width="7.7109375" style="186" customWidth="1"/>
    <col min="10762" max="10762" width="2.42578125" style="186" customWidth="1"/>
    <col min="10763" max="10763" width="11.42578125" style="186" customWidth="1"/>
    <col min="10764" max="10764" width="2.42578125" style="186" customWidth="1"/>
    <col min="10765" max="10765" width="11.42578125" style="186" customWidth="1"/>
    <col min="10766" max="10766" width="2.42578125" style="186" customWidth="1"/>
    <col min="10767" max="10767" width="10.85546875" style="186" customWidth="1"/>
    <col min="10768" max="10768" width="2.42578125" style="186" customWidth="1"/>
    <col min="10769" max="10769" width="11.140625" style="186" customWidth="1"/>
    <col min="10770" max="10770" width="1.85546875" style="186" customWidth="1"/>
    <col min="10771" max="10771" width="11" style="186" customWidth="1"/>
    <col min="10772" max="10772" width="0.7109375" style="186" customWidth="1"/>
    <col min="10773" max="10773" width="1.85546875" style="186" customWidth="1"/>
    <col min="10774" max="10774" width="11.85546875" style="186" bestFit="1" customWidth="1"/>
    <col min="10775" max="10775" width="15.28515625" style="186" bestFit="1" customWidth="1"/>
    <col min="10776" max="10776" width="5" style="186" customWidth="1"/>
    <col min="10777" max="10777" width="10.28515625" style="186" bestFit="1" customWidth="1"/>
    <col min="10778" max="10778" width="5" style="186" customWidth="1"/>
    <col min="10779" max="10779" width="10.28515625" style="186" bestFit="1" customWidth="1"/>
    <col min="10780" max="10782" width="8.85546875" style="186"/>
    <col min="10783" max="10783" width="10.28515625" style="186" bestFit="1" customWidth="1"/>
    <col min="10784" max="11012" width="8.85546875" style="186"/>
    <col min="11013" max="11013" width="3.7109375" style="186" customWidth="1"/>
    <col min="11014" max="11014" width="4.85546875" style="186" customWidth="1"/>
    <col min="11015" max="11015" width="5.28515625" style="186" customWidth="1"/>
    <col min="11016" max="11016" width="31.28515625" style="186" customWidth="1"/>
    <col min="11017" max="11017" width="7.7109375" style="186" customWidth="1"/>
    <col min="11018" max="11018" width="2.42578125" style="186" customWidth="1"/>
    <col min="11019" max="11019" width="11.42578125" style="186" customWidth="1"/>
    <col min="11020" max="11020" width="2.42578125" style="186" customWidth="1"/>
    <col min="11021" max="11021" width="11.42578125" style="186" customWidth="1"/>
    <col min="11022" max="11022" width="2.42578125" style="186" customWidth="1"/>
    <col min="11023" max="11023" width="10.85546875" style="186" customWidth="1"/>
    <col min="11024" max="11024" width="2.42578125" style="186" customWidth="1"/>
    <col min="11025" max="11025" width="11.140625" style="186" customWidth="1"/>
    <col min="11026" max="11026" width="1.85546875" style="186" customWidth="1"/>
    <col min="11027" max="11027" width="11" style="186" customWidth="1"/>
    <col min="11028" max="11028" width="0.7109375" style="186" customWidth="1"/>
    <col min="11029" max="11029" width="1.85546875" style="186" customWidth="1"/>
    <col min="11030" max="11030" width="11.85546875" style="186" bestFit="1" customWidth="1"/>
    <col min="11031" max="11031" width="15.28515625" style="186" bestFit="1" customWidth="1"/>
    <col min="11032" max="11032" width="5" style="186" customWidth="1"/>
    <col min="11033" max="11033" width="10.28515625" style="186" bestFit="1" customWidth="1"/>
    <col min="11034" max="11034" width="5" style="186" customWidth="1"/>
    <col min="11035" max="11035" width="10.28515625" style="186" bestFit="1" customWidth="1"/>
    <col min="11036" max="11038" width="8.85546875" style="186"/>
    <col min="11039" max="11039" width="10.28515625" style="186" bestFit="1" customWidth="1"/>
    <col min="11040" max="11268" width="8.85546875" style="186"/>
    <col min="11269" max="11269" width="3.7109375" style="186" customWidth="1"/>
    <col min="11270" max="11270" width="4.85546875" style="186" customWidth="1"/>
    <col min="11271" max="11271" width="5.28515625" style="186" customWidth="1"/>
    <col min="11272" max="11272" width="31.28515625" style="186" customWidth="1"/>
    <col min="11273" max="11273" width="7.7109375" style="186" customWidth="1"/>
    <col min="11274" max="11274" width="2.42578125" style="186" customWidth="1"/>
    <col min="11275" max="11275" width="11.42578125" style="186" customWidth="1"/>
    <col min="11276" max="11276" width="2.42578125" style="186" customWidth="1"/>
    <col min="11277" max="11277" width="11.42578125" style="186" customWidth="1"/>
    <col min="11278" max="11278" width="2.42578125" style="186" customWidth="1"/>
    <col min="11279" max="11279" width="10.85546875" style="186" customWidth="1"/>
    <col min="11280" max="11280" width="2.42578125" style="186" customWidth="1"/>
    <col min="11281" max="11281" width="11.140625" style="186" customWidth="1"/>
    <col min="11282" max="11282" width="1.85546875" style="186" customWidth="1"/>
    <col min="11283" max="11283" width="11" style="186" customWidth="1"/>
    <col min="11284" max="11284" width="0.7109375" style="186" customWidth="1"/>
    <col min="11285" max="11285" width="1.85546875" style="186" customWidth="1"/>
    <col min="11286" max="11286" width="11.85546875" style="186" bestFit="1" customWidth="1"/>
    <col min="11287" max="11287" width="15.28515625" style="186" bestFit="1" customWidth="1"/>
    <col min="11288" max="11288" width="5" style="186" customWidth="1"/>
    <col min="11289" max="11289" width="10.28515625" style="186" bestFit="1" customWidth="1"/>
    <col min="11290" max="11290" width="5" style="186" customWidth="1"/>
    <col min="11291" max="11291" width="10.28515625" style="186" bestFit="1" customWidth="1"/>
    <col min="11292" max="11294" width="8.85546875" style="186"/>
    <col min="11295" max="11295" width="10.28515625" style="186" bestFit="1" customWidth="1"/>
    <col min="11296" max="11524" width="8.85546875" style="186"/>
    <col min="11525" max="11525" width="3.7109375" style="186" customWidth="1"/>
    <col min="11526" max="11526" width="4.85546875" style="186" customWidth="1"/>
    <col min="11527" max="11527" width="5.28515625" style="186" customWidth="1"/>
    <col min="11528" max="11528" width="31.28515625" style="186" customWidth="1"/>
    <col min="11529" max="11529" width="7.7109375" style="186" customWidth="1"/>
    <col min="11530" max="11530" width="2.42578125" style="186" customWidth="1"/>
    <col min="11531" max="11531" width="11.42578125" style="186" customWidth="1"/>
    <col min="11532" max="11532" width="2.42578125" style="186" customWidth="1"/>
    <col min="11533" max="11533" width="11.42578125" style="186" customWidth="1"/>
    <col min="11534" max="11534" width="2.42578125" style="186" customWidth="1"/>
    <col min="11535" max="11535" width="10.85546875" style="186" customWidth="1"/>
    <col min="11536" max="11536" width="2.42578125" style="186" customWidth="1"/>
    <col min="11537" max="11537" width="11.140625" style="186" customWidth="1"/>
    <col min="11538" max="11538" width="1.85546875" style="186" customWidth="1"/>
    <col min="11539" max="11539" width="11" style="186" customWidth="1"/>
    <col min="11540" max="11540" width="0.7109375" style="186" customWidth="1"/>
    <col min="11541" max="11541" width="1.85546875" style="186" customWidth="1"/>
    <col min="11542" max="11542" width="11.85546875" style="186" bestFit="1" customWidth="1"/>
    <col min="11543" max="11543" width="15.28515625" style="186" bestFit="1" customWidth="1"/>
    <col min="11544" max="11544" width="5" style="186" customWidth="1"/>
    <col min="11545" max="11545" width="10.28515625" style="186" bestFit="1" customWidth="1"/>
    <col min="11546" max="11546" width="5" style="186" customWidth="1"/>
    <col min="11547" max="11547" width="10.28515625" style="186" bestFit="1" customWidth="1"/>
    <col min="11548" max="11550" width="8.85546875" style="186"/>
    <col min="11551" max="11551" width="10.28515625" style="186" bestFit="1" customWidth="1"/>
    <col min="11552" max="11780" width="8.85546875" style="186"/>
    <col min="11781" max="11781" width="3.7109375" style="186" customWidth="1"/>
    <col min="11782" max="11782" width="4.85546875" style="186" customWidth="1"/>
    <col min="11783" max="11783" width="5.28515625" style="186" customWidth="1"/>
    <col min="11784" max="11784" width="31.28515625" style="186" customWidth="1"/>
    <col min="11785" max="11785" width="7.7109375" style="186" customWidth="1"/>
    <col min="11786" max="11786" width="2.42578125" style="186" customWidth="1"/>
    <col min="11787" max="11787" width="11.42578125" style="186" customWidth="1"/>
    <col min="11788" max="11788" width="2.42578125" style="186" customWidth="1"/>
    <col min="11789" max="11789" width="11.42578125" style="186" customWidth="1"/>
    <col min="11790" max="11790" width="2.42578125" style="186" customWidth="1"/>
    <col min="11791" max="11791" width="10.85546875" style="186" customWidth="1"/>
    <col min="11792" max="11792" width="2.42578125" style="186" customWidth="1"/>
    <col min="11793" max="11793" width="11.140625" style="186" customWidth="1"/>
    <col min="11794" max="11794" width="1.85546875" style="186" customWidth="1"/>
    <col min="11795" max="11795" width="11" style="186" customWidth="1"/>
    <col min="11796" max="11796" width="0.7109375" style="186" customWidth="1"/>
    <col min="11797" max="11797" width="1.85546875" style="186" customWidth="1"/>
    <col min="11798" max="11798" width="11.85546875" style="186" bestFit="1" customWidth="1"/>
    <col min="11799" max="11799" width="15.28515625" style="186" bestFit="1" customWidth="1"/>
    <col min="11800" max="11800" width="5" style="186" customWidth="1"/>
    <col min="11801" max="11801" width="10.28515625" style="186" bestFit="1" customWidth="1"/>
    <col min="11802" max="11802" width="5" style="186" customWidth="1"/>
    <col min="11803" max="11803" width="10.28515625" style="186" bestFit="1" customWidth="1"/>
    <col min="11804" max="11806" width="8.85546875" style="186"/>
    <col min="11807" max="11807" width="10.28515625" style="186" bestFit="1" customWidth="1"/>
    <col min="11808" max="12036" width="8.85546875" style="186"/>
    <col min="12037" max="12037" width="3.7109375" style="186" customWidth="1"/>
    <col min="12038" max="12038" width="4.85546875" style="186" customWidth="1"/>
    <col min="12039" max="12039" width="5.28515625" style="186" customWidth="1"/>
    <col min="12040" max="12040" width="31.28515625" style="186" customWidth="1"/>
    <col min="12041" max="12041" width="7.7109375" style="186" customWidth="1"/>
    <col min="12042" max="12042" width="2.42578125" style="186" customWidth="1"/>
    <col min="12043" max="12043" width="11.42578125" style="186" customWidth="1"/>
    <col min="12044" max="12044" width="2.42578125" style="186" customWidth="1"/>
    <col min="12045" max="12045" width="11.42578125" style="186" customWidth="1"/>
    <col min="12046" max="12046" width="2.42578125" style="186" customWidth="1"/>
    <col min="12047" max="12047" width="10.85546875" style="186" customWidth="1"/>
    <col min="12048" max="12048" width="2.42578125" style="186" customWidth="1"/>
    <col min="12049" max="12049" width="11.140625" style="186" customWidth="1"/>
    <col min="12050" max="12050" width="1.85546875" style="186" customWidth="1"/>
    <col min="12051" max="12051" width="11" style="186" customWidth="1"/>
    <col min="12052" max="12052" width="0.7109375" style="186" customWidth="1"/>
    <col min="12053" max="12053" width="1.85546875" style="186" customWidth="1"/>
    <col min="12054" max="12054" width="11.85546875" style="186" bestFit="1" customWidth="1"/>
    <col min="12055" max="12055" width="15.28515625" style="186" bestFit="1" customWidth="1"/>
    <col min="12056" max="12056" width="5" style="186" customWidth="1"/>
    <col min="12057" max="12057" width="10.28515625" style="186" bestFit="1" customWidth="1"/>
    <col min="12058" max="12058" width="5" style="186" customWidth="1"/>
    <col min="12059" max="12059" width="10.28515625" style="186" bestFit="1" customWidth="1"/>
    <col min="12060" max="12062" width="8.85546875" style="186"/>
    <col min="12063" max="12063" width="10.28515625" style="186" bestFit="1" customWidth="1"/>
    <col min="12064" max="12292" width="8.85546875" style="186"/>
    <col min="12293" max="12293" width="3.7109375" style="186" customWidth="1"/>
    <col min="12294" max="12294" width="4.85546875" style="186" customWidth="1"/>
    <col min="12295" max="12295" width="5.28515625" style="186" customWidth="1"/>
    <col min="12296" max="12296" width="31.28515625" style="186" customWidth="1"/>
    <col min="12297" max="12297" width="7.7109375" style="186" customWidth="1"/>
    <col min="12298" max="12298" width="2.42578125" style="186" customWidth="1"/>
    <col min="12299" max="12299" width="11.42578125" style="186" customWidth="1"/>
    <col min="12300" max="12300" width="2.42578125" style="186" customWidth="1"/>
    <col min="12301" max="12301" width="11.42578125" style="186" customWidth="1"/>
    <col min="12302" max="12302" width="2.42578125" style="186" customWidth="1"/>
    <col min="12303" max="12303" width="10.85546875" style="186" customWidth="1"/>
    <col min="12304" max="12304" width="2.42578125" style="186" customWidth="1"/>
    <col min="12305" max="12305" width="11.140625" style="186" customWidth="1"/>
    <col min="12306" max="12306" width="1.85546875" style="186" customWidth="1"/>
    <col min="12307" max="12307" width="11" style="186" customWidth="1"/>
    <col min="12308" max="12308" width="0.7109375" style="186" customWidth="1"/>
    <col min="12309" max="12309" width="1.85546875" style="186" customWidth="1"/>
    <col min="12310" max="12310" width="11.85546875" style="186" bestFit="1" customWidth="1"/>
    <col min="12311" max="12311" width="15.28515625" style="186" bestFit="1" customWidth="1"/>
    <col min="12312" max="12312" width="5" style="186" customWidth="1"/>
    <col min="12313" max="12313" width="10.28515625" style="186" bestFit="1" customWidth="1"/>
    <col min="12314" max="12314" width="5" style="186" customWidth="1"/>
    <col min="12315" max="12315" width="10.28515625" style="186" bestFit="1" customWidth="1"/>
    <col min="12316" max="12318" width="8.85546875" style="186"/>
    <col min="12319" max="12319" width="10.28515625" style="186" bestFit="1" customWidth="1"/>
    <col min="12320" max="12548" width="8.85546875" style="186"/>
    <col min="12549" max="12549" width="3.7109375" style="186" customWidth="1"/>
    <col min="12550" max="12550" width="4.85546875" style="186" customWidth="1"/>
    <col min="12551" max="12551" width="5.28515625" style="186" customWidth="1"/>
    <col min="12552" max="12552" width="31.28515625" style="186" customWidth="1"/>
    <col min="12553" max="12553" width="7.7109375" style="186" customWidth="1"/>
    <col min="12554" max="12554" width="2.42578125" style="186" customWidth="1"/>
    <col min="12555" max="12555" width="11.42578125" style="186" customWidth="1"/>
    <col min="12556" max="12556" width="2.42578125" style="186" customWidth="1"/>
    <col min="12557" max="12557" width="11.42578125" style="186" customWidth="1"/>
    <col min="12558" max="12558" width="2.42578125" style="186" customWidth="1"/>
    <col min="12559" max="12559" width="10.85546875" style="186" customWidth="1"/>
    <col min="12560" max="12560" width="2.42578125" style="186" customWidth="1"/>
    <col min="12561" max="12561" width="11.140625" style="186" customWidth="1"/>
    <col min="12562" max="12562" width="1.85546875" style="186" customWidth="1"/>
    <col min="12563" max="12563" width="11" style="186" customWidth="1"/>
    <col min="12564" max="12564" width="0.7109375" style="186" customWidth="1"/>
    <col min="12565" max="12565" width="1.85546875" style="186" customWidth="1"/>
    <col min="12566" max="12566" width="11.85546875" style="186" bestFit="1" customWidth="1"/>
    <col min="12567" max="12567" width="15.28515625" style="186" bestFit="1" customWidth="1"/>
    <col min="12568" max="12568" width="5" style="186" customWidth="1"/>
    <col min="12569" max="12569" width="10.28515625" style="186" bestFit="1" customWidth="1"/>
    <col min="12570" max="12570" width="5" style="186" customWidth="1"/>
    <col min="12571" max="12571" width="10.28515625" style="186" bestFit="1" customWidth="1"/>
    <col min="12572" max="12574" width="8.85546875" style="186"/>
    <col min="12575" max="12575" width="10.28515625" style="186" bestFit="1" customWidth="1"/>
    <col min="12576" max="12804" width="8.85546875" style="186"/>
    <col min="12805" max="12805" width="3.7109375" style="186" customWidth="1"/>
    <col min="12806" max="12806" width="4.85546875" style="186" customWidth="1"/>
    <col min="12807" max="12807" width="5.28515625" style="186" customWidth="1"/>
    <col min="12808" max="12808" width="31.28515625" style="186" customWidth="1"/>
    <col min="12809" max="12809" width="7.7109375" style="186" customWidth="1"/>
    <col min="12810" max="12810" width="2.42578125" style="186" customWidth="1"/>
    <col min="12811" max="12811" width="11.42578125" style="186" customWidth="1"/>
    <col min="12812" max="12812" width="2.42578125" style="186" customWidth="1"/>
    <col min="12813" max="12813" width="11.42578125" style="186" customWidth="1"/>
    <col min="12814" max="12814" width="2.42578125" style="186" customWidth="1"/>
    <col min="12815" max="12815" width="10.85546875" style="186" customWidth="1"/>
    <col min="12816" max="12816" width="2.42578125" style="186" customWidth="1"/>
    <col min="12817" max="12817" width="11.140625" style="186" customWidth="1"/>
    <col min="12818" max="12818" width="1.85546875" style="186" customWidth="1"/>
    <col min="12819" max="12819" width="11" style="186" customWidth="1"/>
    <col min="12820" max="12820" width="0.7109375" style="186" customWidth="1"/>
    <col min="12821" max="12821" width="1.85546875" style="186" customWidth="1"/>
    <col min="12822" max="12822" width="11.85546875" style="186" bestFit="1" customWidth="1"/>
    <col min="12823" max="12823" width="15.28515625" style="186" bestFit="1" customWidth="1"/>
    <col min="12824" max="12824" width="5" style="186" customWidth="1"/>
    <col min="12825" max="12825" width="10.28515625" style="186" bestFit="1" customWidth="1"/>
    <col min="12826" max="12826" width="5" style="186" customWidth="1"/>
    <col min="12827" max="12827" width="10.28515625" style="186" bestFit="1" customWidth="1"/>
    <col min="12828" max="12830" width="8.85546875" style="186"/>
    <col min="12831" max="12831" width="10.28515625" style="186" bestFit="1" customWidth="1"/>
    <col min="12832" max="13060" width="8.85546875" style="186"/>
    <col min="13061" max="13061" width="3.7109375" style="186" customWidth="1"/>
    <col min="13062" max="13062" width="4.85546875" style="186" customWidth="1"/>
    <col min="13063" max="13063" width="5.28515625" style="186" customWidth="1"/>
    <col min="13064" max="13064" width="31.28515625" style="186" customWidth="1"/>
    <col min="13065" max="13065" width="7.7109375" style="186" customWidth="1"/>
    <col min="13066" max="13066" width="2.42578125" style="186" customWidth="1"/>
    <col min="13067" max="13067" width="11.42578125" style="186" customWidth="1"/>
    <col min="13068" max="13068" width="2.42578125" style="186" customWidth="1"/>
    <col min="13069" max="13069" width="11.42578125" style="186" customWidth="1"/>
    <col min="13070" max="13070" width="2.42578125" style="186" customWidth="1"/>
    <col min="13071" max="13071" width="10.85546875" style="186" customWidth="1"/>
    <col min="13072" max="13072" width="2.42578125" style="186" customWidth="1"/>
    <col min="13073" max="13073" width="11.140625" style="186" customWidth="1"/>
    <col min="13074" max="13074" width="1.85546875" style="186" customWidth="1"/>
    <col min="13075" max="13075" width="11" style="186" customWidth="1"/>
    <col min="13076" max="13076" width="0.7109375" style="186" customWidth="1"/>
    <col min="13077" max="13077" width="1.85546875" style="186" customWidth="1"/>
    <col min="13078" max="13078" width="11.85546875" style="186" bestFit="1" customWidth="1"/>
    <col min="13079" max="13079" width="15.28515625" style="186" bestFit="1" customWidth="1"/>
    <col min="13080" max="13080" width="5" style="186" customWidth="1"/>
    <col min="13081" max="13081" width="10.28515625" style="186" bestFit="1" customWidth="1"/>
    <col min="13082" max="13082" width="5" style="186" customWidth="1"/>
    <col min="13083" max="13083" width="10.28515625" style="186" bestFit="1" customWidth="1"/>
    <col min="13084" max="13086" width="8.85546875" style="186"/>
    <col min="13087" max="13087" width="10.28515625" style="186" bestFit="1" customWidth="1"/>
    <col min="13088" max="13316" width="8.85546875" style="186"/>
    <col min="13317" max="13317" width="3.7109375" style="186" customWidth="1"/>
    <col min="13318" max="13318" width="4.85546875" style="186" customWidth="1"/>
    <col min="13319" max="13319" width="5.28515625" style="186" customWidth="1"/>
    <col min="13320" max="13320" width="31.28515625" style="186" customWidth="1"/>
    <col min="13321" max="13321" width="7.7109375" style="186" customWidth="1"/>
    <col min="13322" max="13322" width="2.42578125" style="186" customWidth="1"/>
    <col min="13323" max="13323" width="11.42578125" style="186" customWidth="1"/>
    <col min="13324" max="13324" width="2.42578125" style="186" customWidth="1"/>
    <col min="13325" max="13325" width="11.42578125" style="186" customWidth="1"/>
    <col min="13326" max="13326" width="2.42578125" style="186" customWidth="1"/>
    <col min="13327" max="13327" width="10.85546875" style="186" customWidth="1"/>
    <col min="13328" max="13328" width="2.42578125" style="186" customWidth="1"/>
    <col min="13329" max="13329" width="11.140625" style="186" customWidth="1"/>
    <col min="13330" max="13330" width="1.85546875" style="186" customWidth="1"/>
    <col min="13331" max="13331" width="11" style="186" customWidth="1"/>
    <col min="13332" max="13332" width="0.7109375" style="186" customWidth="1"/>
    <col min="13333" max="13333" width="1.85546875" style="186" customWidth="1"/>
    <col min="13334" max="13334" width="11.85546875" style="186" bestFit="1" customWidth="1"/>
    <col min="13335" max="13335" width="15.28515625" style="186" bestFit="1" customWidth="1"/>
    <col min="13336" max="13336" width="5" style="186" customWidth="1"/>
    <col min="13337" max="13337" width="10.28515625" style="186" bestFit="1" customWidth="1"/>
    <col min="13338" max="13338" width="5" style="186" customWidth="1"/>
    <col min="13339" max="13339" width="10.28515625" style="186" bestFit="1" customWidth="1"/>
    <col min="13340" max="13342" width="8.85546875" style="186"/>
    <col min="13343" max="13343" width="10.28515625" style="186" bestFit="1" customWidth="1"/>
    <col min="13344" max="13572" width="8.85546875" style="186"/>
    <col min="13573" max="13573" width="3.7109375" style="186" customWidth="1"/>
    <col min="13574" max="13574" width="4.85546875" style="186" customWidth="1"/>
    <col min="13575" max="13575" width="5.28515625" style="186" customWidth="1"/>
    <col min="13576" max="13576" width="31.28515625" style="186" customWidth="1"/>
    <col min="13577" max="13577" width="7.7109375" style="186" customWidth="1"/>
    <col min="13578" max="13578" width="2.42578125" style="186" customWidth="1"/>
    <col min="13579" max="13579" width="11.42578125" style="186" customWidth="1"/>
    <col min="13580" max="13580" width="2.42578125" style="186" customWidth="1"/>
    <col min="13581" max="13581" width="11.42578125" style="186" customWidth="1"/>
    <col min="13582" max="13582" width="2.42578125" style="186" customWidth="1"/>
    <col min="13583" max="13583" width="10.85546875" style="186" customWidth="1"/>
    <col min="13584" max="13584" width="2.42578125" style="186" customWidth="1"/>
    <col min="13585" max="13585" width="11.140625" style="186" customWidth="1"/>
    <col min="13586" max="13586" width="1.85546875" style="186" customWidth="1"/>
    <col min="13587" max="13587" width="11" style="186" customWidth="1"/>
    <col min="13588" max="13588" width="0.7109375" style="186" customWidth="1"/>
    <col min="13589" max="13589" width="1.85546875" style="186" customWidth="1"/>
    <col min="13590" max="13590" width="11.85546875" style="186" bestFit="1" customWidth="1"/>
    <col min="13591" max="13591" width="15.28515625" style="186" bestFit="1" customWidth="1"/>
    <col min="13592" max="13592" width="5" style="186" customWidth="1"/>
    <col min="13593" max="13593" width="10.28515625" style="186" bestFit="1" customWidth="1"/>
    <col min="13594" max="13594" width="5" style="186" customWidth="1"/>
    <col min="13595" max="13595" width="10.28515625" style="186" bestFit="1" customWidth="1"/>
    <col min="13596" max="13598" width="8.85546875" style="186"/>
    <col min="13599" max="13599" width="10.28515625" style="186" bestFit="1" customWidth="1"/>
    <col min="13600" max="13828" width="8.85546875" style="186"/>
    <col min="13829" max="13829" width="3.7109375" style="186" customWidth="1"/>
    <col min="13830" max="13830" width="4.85546875" style="186" customWidth="1"/>
    <col min="13831" max="13831" width="5.28515625" style="186" customWidth="1"/>
    <col min="13832" max="13832" width="31.28515625" style="186" customWidth="1"/>
    <col min="13833" max="13833" width="7.7109375" style="186" customWidth="1"/>
    <col min="13834" max="13834" width="2.42578125" style="186" customWidth="1"/>
    <col min="13835" max="13835" width="11.42578125" style="186" customWidth="1"/>
    <col min="13836" max="13836" width="2.42578125" style="186" customWidth="1"/>
    <col min="13837" max="13837" width="11.42578125" style="186" customWidth="1"/>
    <col min="13838" max="13838" width="2.42578125" style="186" customWidth="1"/>
    <col min="13839" max="13839" width="10.85546875" style="186" customWidth="1"/>
    <col min="13840" max="13840" width="2.42578125" style="186" customWidth="1"/>
    <col min="13841" max="13841" width="11.140625" style="186" customWidth="1"/>
    <col min="13842" max="13842" width="1.85546875" style="186" customWidth="1"/>
    <col min="13843" max="13843" width="11" style="186" customWidth="1"/>
    <col min="13844" max="13844" width="0.7109375" style="186" customWidth="1"/>
    <col min="13845" max="13845" width="1.85546875" style="186" customWidth="1"/>
    <col min="13846" max="13846" width="11.85546875" style="186" bestFit="1" customWidth="1"/>
    <col min="13847" max="13847" width="15.28515625" style="186" bestFit="1" customWidth="1"/>
    <col min="13848" max="13848" width="5" style="186" customWidth="1"/>
    <col min="13849" max="13849" width="10.28515625" style="186" bestFit="1" customWidth="1"/>
    <col min="13850" max="13850" width="5" style="186" customWidth="1"/>
    <col min="13851" max="13851" width="10.28515625" style="186" bestFit="1" customWidth="1"/>
    <col min="13852" max="13854" width="8.85546875" style="186"/>
    <col min="13855" max="13855" width="10.28515625" style="186" bestFit="1" customWidth="1"/>
    <col min="13856" max="14084" width="8.85546875" style="186"/>
    <col min="14085" max="14085" width="3.7109375" style="186" customWidth="1"/>
    <col min="14086" max="14086" width="4.85546875" style="186" customWidth="1"/>
    <col min="14087" max="14087" width="5.28515625" style="186" customWidth="1"/>
    <col min="14088" max="14088" width="31.28515625" style="186" customWidth="1"/>
    <col min="14089" max="14089" width="7.7109375" style="186" customWidth="1"/>
    <col min="14090" max="14090" width="2.42578125" style="186" customWidth="1"/>
    <col min="14091" max="14091" width="11.42578125" style="186" customWidth="1"/>
    <col min="14092" max="14092" width="2.42578125" style="186" customWidth="1"/>
    <col min="14093" max="14093" width="11.42578125" style="186" customWidth="1"/>
    <col min="14094" max="14094" width="2.42578125" style="186" customWidth="1"/>
    <col min="14095" max="14095" width="10.85546875" style="186" customWidth="1"/>
    <col min="14096" max="14096" width="2.42578125" style="186" customWidth="1"/>
    <col min="14097" max="14097" width="11.140625" style="186" customWidth="1"/>
    <col min="14098" max="14098" width="1.85546875" style="186" customWidth="1"/>
    <col min="14099" max="14099" width="11" style="186" customWidth="1"/>
    <col min="14100" max="14100" width="0.7109375" style="186" customWidth="1"/>
    <col min="14101" max="14101" width="1.85546875" style="186" customWidth="1"/>
    <col min="14102" max="14102" width="11.85546875" style="186" bestFit="1" customWidth="1"/>
    <col min="14103" max="14103" width="15.28515625" style="186" bestFit="1" customWidth="1"/>
    <col min="14104" max="14104" width="5" style="186" customWidth="1"/>
    <col min="14105" max="14105" width="10.28515625" style="186" bestFit="1" customWidth="1"/>
    <col min="14106" max="14106" width="5" style="186" customWidth="1"/>
    <col min="14107" max="14107" width="10.28515625" style="186" bestFit="1" customWidth="1"/>
    <col min="14108" max="14110" width="8.85546875" style="186"/>
    <col min="14111" max="14111" width="10.28515625" style="186" bestFit="1" customWidth="1"/>
    <col min="14112" max="14340" width="8.85546875" style="186"/>
    <col min="14341" max="14341" width="3.7109375" style="186" customWidth="1"/>
    <col min="14342" max="14342" width="4.85546875" style="186" customWidth="1"/>
    <col min="14343" max="14343" width="5.28515625" style="186" customWidth="1"/>
    <col min="14344" max="14344" width="31.28515625" style="186" customWidth="1"/>
    <col min="14345" max="14345" width="7.7109375" style="186" customWidth="1"/>
    <col min="14346" max="14346" width="2.42578125" style="186" customWidth="1"/>
    <col min="14347" max="14347" width="11.42578125" style="186" customWidth="1"/>
    <col min="14348" max="14348" width="2.42578125" style="186" customWidth="1"/>
    <col min="14349" max="14349" width="11.42578125" style="186" customWidth="1"/>
    <col min="14350" max="14350" width="2.42578125" style="186" customWidth="1"/>
    <col min="14351" max="14351" width="10.85546875" style="186" customWidth="1"/>
    <col min="14352" max="14352" width="2.42578125" style="186" customWidth="1"/>
    <col min="14353" max="14353" width="11.140625" style="186" customWidth="1"/>
    <col min="14354" max="14354" width="1.85546875" style="186" customWidth="1"/>
    <col min="14355" max="14355" width="11" style="186" customWidth="1"/>
    <col min="14356" max="14356" width="0.7109375" style="186" customWidth="1"/>
    <col min="14357" max="14357" width="1.85546875" style="186" customWidth="1"/>
    <col min="14358" max="14358" width="11.85546875" style="186" bestFit="1" customWidth="1"/>
    <col min="14359" max="14359" width="15.28515625" style="186" bestFit="1" customWidth="1"/>
    <col min="14360" max="14360" width="5" style="186" customWidth="1"/>
    <col min="14361" max="14361" width="10.28515625" style="186" bestFit="1" customWidth="1"/>
    <col min="14362" max="14362" width="5" style="186" customWidth="1"/>
    <col min="14363" max="14363" width="10.28515625" style="186" bestFit="1" customWidth="1"/>
    <col min="14364" max="14366" width="8.85546875" style="186"/>
    <col min="14367" max="14367" width="10.28515625" style="186" bestFit="1" customWidth="1"/>
    <col min="14368" max="14596" width="8.85546875" style="186"/>
    <col min="14597" max="14597" width="3.7109375" style="186" customWidth="1"/>
    <col min="14598" max="14598" width="4.85546875" style="186" customWidth="1"/>
    <col min="14599" max="14599" width="5.28515625" style="186" customWidth="1"/>
    <col min="14600" max="14600" width="31.28515625" style="186" customWidth="1"/>
    <col min="14601" max="14601" width="7.7109375" style="186" customWidth="1"/>
    <col min="14602" max="14602" width="2.42578125" style="186" customWidth="1"/>
    <col min="14603" max="14603" width="11.42578125" style="186" customWidth="1"/>
    <col min="14604" max="14604" width="2.42578125" style="186" customWidth="1"/>
    <col min="14605" max="14605" width="11.42578125" style="186" customWidth="1"/>
    <col min="14606" max="14606" width="2.42578125" style="186" customWidth="1"/>
    <col min="14607" max="14607" width="10.85546875" style="186" customWidth="1"/>
    <col min="14608" max="14608" width="2.42578125" style="186" customWidth="1"/>
    <col min="14609" max="14609" width="11.140625" style="186" customWidth="1"/>
    <col min="14610" max="14610" width="1.85546875" style="186" customWidth="1"/>
    <col min="14611" max="14611" width="11" style="186" customWidth="1"/>
    <col min="14612" max="14612" width="0.7109375" style="186" customWidth="1"/>
    <col min="14613" max="14613" width="1.85546875" style="186" customWidth="1"/>
    <col min="14614" max="14614" width="11.85546875" style="186" bestFit="1" customWidth="1"/>
    <col min="14615" max="14615" width="15.28515625" style="186" bestFit="1" customWidth="1"/>
    <col min="14616" max="14616" width="5" style="186" customWidth="1"/>
    <col min="14617" max="14617" width="10.28515625" style="186" bestFit="1" customWidth="1"/>
    <col min="14618" max="14618" width="5" style="186" customWidth="1"/>
    <col min="14619" max="14619" width="10.28515625" style="186" bestFit="1" customWidth="1"/>
    <col min="14620" max="14622" width="8.85546875" style="186"/>
    <col min="14623" max="14623" width="10.28515625" style="186" bestFit="1" customWidth="1"/>
    <col min="14624" max="14852" width="8.85546875" style="186"/>
    <col min="14853" max="14853" width="3.7109375" style="186" customWidth="1"/>
    <col min="14854" max="14854" width="4.85546875" style="186" customWidth="1"/>
    <col min="14855" max="14855" width="5.28515625" style="186" customWidth="1"/>
    <col min="14856" max="14856" width="31.28515625" style="186" customWidth="1"/>
    <col min="14857" max="14857" width="7.7109375" style="186" customWidth="1"/>
    <col min="14858" max="14858" width="2.42578125" style="186" customWidth="1"/>
    <col min="14859" max="14859" width="11.42578125" style="186" customWidth="1"/>
    <col min="14860" max="14860" width="2.42578125" style="186" customWidth="1"/>
    <col min="14861" max="14861" width="11.42578125" style="186" customWidth="1"/>
    <col min="14862" max="14862" width="2.42578125" style="186" customWidth="1"/>
    <col min="14863" max="14863" width="10.85546875" style="186" customWidth="1"/>
    <col min="14864" max="14864" width="2.42578125" style="186" customWidth="1"/>
    <col min="14865" max="14865" width="11.140625" style="186" customWidth="1"/>
    <col min="14866" max="14866" width="1.85546875" style="186" customWidth="1"/>
    <col min="14867" max="14867" width="11" style="186" customWidth="1"/>
    <col min="14868" max="14868" width="0.7109375" style="186" customWidth="1"/>
    <col min="14869" max="14869" width="1.85546875" style="186" customWidth="1"/>
    <col min="14870" max="14870" width="11.85546875" style="186" bestFit="1" customWidth="1"/>
    <col min="14871" max="14871" width="15.28515625" style="186" bestFit="1" customWidth="1"/>
    <col min="14872" max="14872" width="5" style="186" customWidth="1"/>
    <col min="14873" max="14873" width="10.28515625" style="186" bestFit="1" customWidth="1"/>
    <col min="14874" max="14874" width="5" style="186" customWidth="1"/>
    <col min="14875" max="14875" width="10.28515625" style="186" bestFit="1" customWidth="1"/>
    <col min="14876" max="14878" width="8.85546875" style="186"/>
    <col min="14879" max="14879" width="10.28515625" style="186" bestFit="1" customWidth="1"/>
    <col min="14880" max="15108" width="8.85546875" style="186"/>
    <col min="15109" max="15109" width="3.7109375" style="186" customWidth="1"/>
    <col min="15110" max="15110" width="4.85546875" style="186" customWidth="1"/>
    <col min="15111" max="15111" width="5.28515625" style="186" customWidth="1"/>
    <col min="15112" max="15112" width="31.28515625" style="186" customWidth="1"/>
    <col min="15113" max="15113" width="7.7109375" style="186" customWidth="1"/>
    <col min="15114" max="15114" width="2.42578125" style="186" customWidth="1"/>
    <col min="15115" max="15115" width="11.42578125" style="186" customWidth="1"/>
    <col min="15116" max="15116" width="2.42578125" style="186" customWidth="1"/>
    <col min="15117" max="15117" width="11.42578125" style="186" customWidth="1"/>
    <col min="15118" max="15118" width="2.42578125" style="186" customWidth="1"/>
    <col min="15119" max="15119" width="10.85546875" style="186" customWidth="1"/>
    <col min="15120" max="15120" width="2.42578125" style="186" customWidth="1"/>
    <col min="15121" max="15121" width="11.140625" style="186" customWidth="1"/>
    <col min="15122" max="15122" width="1.85546875" style="186" customWidth="1"/>
    <col min="15123" max="15123" width="11" style="186" customWidth="1"/>
    <col min="15124" max="15124" width="0.7109375" style="186" customWidth="1"/>
    <col min="15125" max="15125" width="1.85546875" style="186" customWidth="1"/>
    <col min="15126" max="15126" width="11.85546875" style="186" bestFit="1" customWidth="1"/>
    <col min="15127" max="15127" width="15.28515625" style="186" bestFit="1" customWidth="1"/>
    <col min="15128" max="15128" width="5" style="186" customWidth="1"/>
    <col min="15129" max="15129" width="10.28515625" style="186" bestFit="1" customWidth="1"/>
    <col min="15130" max="15130" width="5" style="186" customWidth="1"/>
    <col min="15131" max="15131" width="10.28515625" style="186" bestFit="1" customWidth="1"/>
    <col min="15132" max="15134" width="8.85546875" style="186"/>
    <col min="15135" max="15135" width="10.28515625" style="186" bestFit="1" customWidth="1"/>
    <col min="15136" max="15364" width="8.85546875" style="186"/>
    <col min="15365" max="15365" width="3.7109375" style="186" customWidth="1"/>
    <col min="15366" max="15366" width="4.85546875" style="186" customWidth="1"/>
    <col min="15367" max="15367" width="5.28515625" style="186" customWidth="1"/>
    <col min="15368" max="15368" width="31.28515625" style="186" customWidth="1"/>
    <col min="15369" max="15369" width="7.7109375" style="186" customWidth="1"/>
    <col min="15370" max="15370" width="2.42578125" style="186" customWidth="1"/>
    <col min="15371" max="15371" width="11.42578125" style="186" customWidth="1"/>
    <col min="15372" max="15372" width="2.42578125" style="186" customWidth="1"/>
    <col min="15373" max="15373" width="11.42578125" style="186" customWidth="1"/>
    <col min="15374" max="15374" width="2.42578125" style="186" customWidth="1"/>
    <col min="15375" max="15375" width="10.85546875" style="186" customWidth="1"/>
    <col min="15376" max="15376" width="2.42578125" style="186" customWidth="1"/>
    <col min="15377" max="15377" width="11.140625" style="186" customWidth="1"/>
    <col min="15378" max="15378" width="1.85546875" style="186" customWidth="1"/>
    <col min="15379" max="15379" width="11" style="186" customWidth="1"/>
    <col min="15380" max="15380" width="0.7109375" style="186" customWidth="1"/>
    <col min="15381" max="15381" width="1.85546875" style="186" customWidth="1"/>
    <col min="15382" max="15382" width="11.85546875" style="186" bestFit="1" customWidth="1"/>
    <col min="15383" max="15383" width="15.28515625" style="186" bestFit="1" customWidth="1"/>
    <col min="15384" max="15384" width="5" style="186" customWidth="1"/>
    <col min="15385" max="15385" width="10.28515625" style="186" bestFit="1" customWidth="1"/>
    <col min="15386" max="15386" width="5" style="186" customWidth="1"/>
    <col min="15387" max="15387" width="10.28515625" style="186" bestFit="1" customWidth="1"/>
    <col min="15388" max="15390" width="8.85546875" style="186"/>
    <col min="15391" max="15391" width="10.28515625" style="186" bestFit="1" customWidth="1"/>
    <col min="15392" max="15620" width="8.85546875" style="186"/>
    <col min="15621" max="15621" width="3.7109375" style="186" customWidth="1"/>
    <col min="15622" max="15622" width="4.85546875" style="186" customWidth="1"/>
    <col min="15623" max="15623" width="5.28515625" style="186" customWidth="1"/>
    <col min="15624" max="15624" width="31.28515625" style="186" customWidth="1"/>
    <col min="15625" max="15625" width="7.7109375" style="186" customWidth="1"/>
    <col min="15626" max="15626" width="2.42578125" style="186" customWidth="1"/>
    <col min="15627" max="15627" width="11.42578125" style="186" customWidth="1"/>
    <col min="15628" max="15628" width="2.42578125" style="186" customWidth="1"/>
    <col min="15629" max="15629" width="11.42578125" style="186" customWidth="1"/>
    <col min="15630" max="15630" width="2.42578125" style="186" customWidth="1"/>
    <col min="15631" max="15631" width="10.85546875" style="186" customWidth="1"/>
    <col min="15632" max="15632" width="2.42578125" style="186" customWidth="1"/>
    <col min="15633" max="15633" width="11.140625" style="186" customWidth="1"/>
    <col min="15634" max="15634" width="1.85546875" style="186" customWidth="1"/>
    <col min="15635" max="15635" width="11" style="186" customWidth="1"/>
    <col min="15636" max="15636" width="0.7109375" style="186" customWidth="1"/>
    <col min="15637" max="15637" width="1.85546875" style="186" customWidth="1"/>
    <col min="15638" max="15638" width="11.85546875" style="186" bestFit="1" customWidth="1"/>
    <col min="15639" max="15639" width="15.28515625" style="186" bestFit="1" customWidth="1"/>
    <col min="15640" max="15640" width="5" style="186" customWidth="1"/>
    <col min="15641" max="15641" width="10.28515625" style="186" bestFit="1" customWidth="1"/>
    <col min="15642" max="15642" width="5" style="186" customWidth="1"/>
    <col min="15643" max="15643" width="10.28515625" style="186" bestFit="1" customWidth="1"/>
    <col min="15644" max="15646" width="8.85546875" style="186"/>
    <col min="15647" max="15647" width="10.28515625" style="186" bestFit="1" customWidth="1"/>
    <col min="15648" max="15876" width="8.85546875" style="186"/>
    <col min="15877" max="15877" width="3.7109375" style="186" customWidth="1"/>
    <col min="15878" max="15878" width="4.85546875" style="186" customWidth="1"/>
    <col min="15879" max="15879" width="5.28515625" style="186" customWidth="1"/>
    <col min="15880" max="15880" width="31.28515625" style="186" customWidth="1"/>
    <col min="15881" max="15881" width="7.7109375" style="186" customWidth="1"/>
    <col min="15882" max="15882" width="2.42578125" style="186" customWidth="1"/>
    <col min="15883" max="15883" width="11.42578125" style="186" customWidth="1"/>
    <col min="15884" max="15884" width="2.42578125" style="186" customWidth="1"/>
    <col min="15885" max="15885" width="11.42578125" style="186" customWidth="1"/>
    <col min="15886" max="15886" width="2.42578125" style="186" customWidth="1"/>
    <col min="15887" max="15887" width="10.85546875" style="186" customWidth="1"/>
    <col min="15888" max="15888" width="2.42578125" style="186" customWidth="1"/>
    <col min="15889" max="15889" width="11.140625" style="186" customWidth="1"/>
    <col min="15890" max="15890" width="1.85546875" style="186" customWidth="1"/>
    <col min="15891" max="15891" width="11" style="186" customWidth="1"/>
    <col min="15892" max="15892" width="0.7109375" style="186" customWidth="1"/>
    <col min="15893" max="15893" width="1.85546875" style="186" customWidth="1"/>
    <col min="15894" max="15894" width="11.85546875" style="186" bestFit="1" customWidth="1"/>
    <col min="15895" max="15895" width="15.28515625" style="186" bestFit="1" customWidth="1"/>
    <col min="15896" max="15896" width="5" style="186" customWidth="1"/>
    <col min="15897" max="15897" width="10.28515625" style="186" bestFit="1" customWidth="1"/>
    <col min="15898" max="15898" width="5" style="186" customWidth="1"/>
    <col min="15899" max="15899" width="10.28515625" style="186" bestFit="1" customWidth="1"/>
    <col min="15900" max="15902" width="8.85546875" style="186"/>
    <col min="15903" max="15903" width="10.28515625" style="186" bestFit="1" customWidth="1"/>
    <col min="15904" max="16132" width="8.85546875" style="186"/>
    <col min="16133" max="16133" width="3.7109375" style="186" customWidth="1"/>
    <col min="16134" max="16134" width="4.85546875" style="186" customWidth="1"/>
    <col min="16135" max="16135" width="5.28515625" style="186" customWidth="1"/>
    <col min="16136" max="16136" width="31.28515625" style="186" customWidth="1"/>
    <col min="16137" max="16137" width="7.7109375" style="186" customWidth="1"/>
    <col min="16138" max="16138" width="2.42578125" style="186" customWidth="1"/>
    <col min="16139" max="16139" width="11.42578125" style="186" customWidth="1"/>
    <col min="16140" max="16140" width="2.42578125" style="186" customWidth="1"/>
    <col min="16141" max="16141" width="11.42578125" style="186" customWidth="1"/>
    <col min="16142" max="16142" width="2.42578125" style="186" customWidth="1"/>
    <col min="16143" max="16143" width="10.85546875" style="186" customWidth="1"/>
    <col min="16144" max="16144" width="2.42578125" style="186" customWidth="1"/>
    <col min="16145" max="16145" width="11.140625" style="186" customWidth="1"/>
    <col min="16146" max="16146" width="1.85546875" style="186" customWidth="1"/>
    <col min="16147" max="16147" width="11" style="186" customWidth="1"/>
    <col min="16148" max="16148" width="0.7109375" style="186" customWidth="1"/>
    <col min="16149" max="16149" width="1.85546875" style="186" customWidth="1"/>
    <col min="16150" max="16150" width="11.85546875" style="186" bestFit="1" customWidth="1"/>
    <col min="16151" max="16151" width="15.28515625" style="186" bestFit="1" customWidth="1"/>
    <col min="16152" max="16152" width="5" style="186" customWidth="1"/>
    <col min="16153" max="16153" width="10.28515625" style="186" bestFit="1" customWidth="1"/>
    <col min="16154" max="16154" width="5" style="186" customWidth="1"/>
    <col min="16155" max="16155" width="10.28515625" style="186" bestFit="1" customWidth="1"/>
    <col min="16156" max="16158" width="8.85546875" style="186"/>
    <col min="16159" max="16159" width="10.28515625" style="186" bestFit="1" customWidth="1"/>
    <col min="16160" max="16384" width="8.85546875" style="186"/>
  </cols>
  <sheetData>
    <row r="1" spans="1:25"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1046"/>
      <c r="R1" s="1046"/>
      <c r="S1" s="1046"/>
      <c r="T1" s="1046"/>
      <c r="U1" s="168"/>
      <c r="V1" s="169"/>
      <c r="W1" s="169"/>
      <c r="X1" s="168"/>
      <c r="Y1" s="168"/>
    </row>
    <row r="2" spans="1:25" s="170"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1047"/>
      <c r="R2" s="1047"/>
      <c r="S2" s="1047"/>
      <c r="T2" s="1047"/>
      <c r="U2" s="168"/>
      <c r="V2" s="169"/>
      <c r="W2" s="169"/>
      <c r="X2" s="168"/>
      <c r="Y2" s="168"/>
    </row>
    <row r="3" spans="1:25" s="170" customFormat="1" ht="21">
      <c r="A3" s="1046" t="str">
        <f>عنوان!A3</f>
        <v>سال مالي منتهی به 29 اسفند 13X2</v>
      </c>
      <c r="B3" s="1046"/>
      <c r="C3" s="1046"/>
      <c r="D3" s="1046"/>
      <c r="E3" s="1046"/>
      <c r="F3" s="1046"/>
      <c r="G3" s="1046"/>
      <c r="H3" s="1046"/>
      <c r="I3" s="1046"/>
      <c r="J3" s="1046"/>
      <c r="K3" s="1046"/>
      <c r="L3" s="1046"/>
      <c r="M3" s="1046"/>
      <c r="N3" s="1046"/>
      <c r="O3" s="1046"/>
      <c r="P3" s="1046"/>
      <c r="Q3" s="1046"/>
      <c r="R3" s="1046"/>
      <c r="S3" s="1046"/>
      <c r="T3" s="1046"/>
      <c r="U3" s="168"/>
      <c r="V3" s="169"/>
      <c r="W3" s="169"/>
      <c r="X3" s="168"/>
      <c r="Y3" s="168"/>
    </row>
    <row r="4" spans="1:25" s="170" customFormat="1" ht="21">
      <c r="A4" s="425"/>
      <c r="B4" s="425"/>
      <c r="C4" s="425"/>
      <c r="D4" s="425"/>
      <c r="E4" s="425"/>
      <c r="F4" s="425"/>
      <c r="G4" s="425"/>
      <c r="H4" s="425"/>
      <c r="I4" s="425"/>
      <c r="J4" s="425"/>
      <c r="K4" s="425"/>
      <c r="L4" s="425"/>
      <c r="M4" s="425"/>
      <c r="N4" s="425"/>
      <c r="O4" s="425"/>
      <c r="P4" s="425"/>
      <c r="Q4" s="425"/>
      <c r="R4" s="425"/>
      <c r="S4" s="425"/>
      <c r="T4" s="425"/>
      <c r="U4" s="168"/>
      <c r="V4" s="169"/>
      <c r="W4" s="169"/>
      <c r="X4" s="168"/>
      <c r="Y4" s="168"/>
    </row>
    <row r="5" spans="1:25" s="170" customFormat="1" ht="19.5">
      <c r="A5" s="171" t="s">
        <v>511</v>
      </c>
      <c r="B5" s="437" t="s">
        <v>172</v>
      </c>
      <c r="C5" s="172"/>
      <c r="D5" s="172"/>
      <c r="E5" s="172"/>
      <c r="F5" s="172"/>
      <c r="G5" s="172"/>
      <c r="H5" s="172"/>
      <c r="I5" s="172"/>
      <c r="J5" s="172"/>
      <c r="K5" s="172"/>
      <c r="L5" s="172"/>
      <c r="M5" s="172"/>
      <c r="N5" s="172"/>
      <c r="O5" s="172"/>
      <c r="P5" s="172"/>
      <c r="Q5" s="172"/>
      <c r="R5" s="172"/>
      <c r="S5" s="172"/>
      <c r="T5" s="172"/>
      <c r="U5" s="168"/>
      <c r="V5" s="169"/>
      <c r="W5" s="169"/>
      <c r="X5" s="168"/>
      <c r="Y5" s="168"/>
    </row>
    <row r="6" spans="1:25" s="170" customFormat="1" ht="19.5">
      <c r="A6" s="171"/>
      <c r="B6" s="437"/>
      <c r="C6" s="172"/>
      <c r="D6" s="172"/>
      <c r="E6" s="172"/>
      <c r="H6" s="1048" t="s">
        <v>395</v>
      </c>
      <c r="I6" s="1048"/>
      <c r="J6" s="1048"/>
      <c r="K6" s="1048"/>
      <c r="L6" s="1048"/>
      <c r="M6" s="172"/>
      <c r="N6" s="426" t="s">
        <v>396</v>
      </c>
      <c r="T6" s="172"/>
      <c r="U6" s="168"/>
      <c r="V6" s="169"/>
      <c r="W6" s="169"/>
      <c r="X6" s="168"/>
      <c r="Y6" s="168"/>
    </row>
    <row r="7" spans="1:25" s="176" customFormat="1" ht="45">
      <c r="A7" s="173"/>
      <c r="B7" s="174"/>
      <c r="C7" s="174"/>
      <c r="D7" s="175"/>
      <c r="E7" s="175"/>
      <c r="H7" s="177" t="s">
        <v>34</v>
      </c>
      <c r="I7" s="175"/>
      <c r="J7" s="177" t="s">
        <v>46</v>
      </c>
      <c r="K7" s="175"/>
      <c r="L7" s="177" t="s">
        <v>47</v>
      </c>
      <c r="M7" s="175"/>
      <c r="N7" s="177" t="s">
        <v>47</v>
      </c>
      <c r="T7" s="174"/>
      <c r="V7" s="178"/>
      <c r="W7" s="178"/>
    </row>
    <row r="8" spans="1:25" s="182" customFormat="1" ht="19.5" customHeight="1">
      <c r="A8" s="179"/>
      <c r="B8" s="180"/>
      <c r="C8" s="180"/>
      <c r="D8" s="181"/>
      <c r="E8" s="181"/>
      <c r="H8" s="181" t="s">
        <v>1</v>
      </c>
      <c r="I8" s="181"/>
      <c r="J8" s="181" t="s">
        <v>1</v>
      </c>
      <c r="K8" s="181"/>
      <c r="L8" s="183" t="s">
        <v>1</v>
      </c>
      <c r="M8" s="181"/>
      <c r="N8" s="183" t="s">
        <v>1</v>
      </c>
      <c r="T8" s="180"/>
      <c r="V8" s="184"/>
      <c r="W8" s="184"/>
    </row>
    <row r="9" spans="1:25" ht="18.600000000000001" customHeight="1">
      <c r="B9" s="1045" t="s">
        <v>492</v>
      </c>
      <c r="C9" s="1045"/>
      <c r="D9" s="1045"/>
      <c r="E9" s="1045"/>
      <c r="F9" s="1045"/>
      <c r="H9" s="187"/>
      <c r="J9" s="665" t="s">
        <v>982</v>
      </c>
      <c r="L9" s="665"/>
      <c r="M9" s="665"/>
      <c r="N9" s="665"/>
      <c r="O9" s="665"/>
      <c r="P9" s="665"/>
    </row>
    <row r="10" spans="1:25">
      <c r="B10" s="1045" t="s">
        <v>493</v>
      </c>
      <c r="C10" s="1045"/>
      <c r="D10" s="1045"/>
      <c r="E10" s="1045"/>
      <c r="F10" s="1045"/>
      <c r="H10" s="187">
        <f>J35</f>
        <v>0</v>
      </c>
      <c r="J10" s="690" t="s">
        <v>982</v>
      </c>
      <c r="L10" s="665">
        <f>J35</f>
        <v>0</v>
      </c>
      <c r="M10" s="665"/>
      <c r="N10" s="665">
        <f>L35</f>
        <v>0</v>
      </c>
      <c r="O10" s="665"/>
      <c r="P10" s="665"/>
    </row>
    <row r="11" spans="1:25">
      <c r="B11" s="1045" t="s">
        <v>494</v>
      </c>
      <c r="C11" s="1045"/>
      <c r="D11" s="1045"/>
      <c r="E11" s="1045"/>
      <c r="F11" s="1045"/>
      <c r="H11" s="189"/>
      <c r="J11" s="690" t="s">
        <v>982</v>
      </c>
      <c r="L11" s="691">
        <f>SUM(H11:J11)</f>
        <v>0</v>
      </c>
      <c r="M11" s="665"/>
      <c r="N11" s="691"/>
      <c r="O11" s="665"/>
      <c r="P11" s="665"/>
    </row>
    <row r="12" spans="1:25" ht="20.25" thickBot="1">
      <c r="B12" s="190"/>
      <c r="H12" s="285">
        <f>SUM(H9:H11)</f>
        <v>0</v>
      </c>
      <c r="J12" s="285">
        <f>SUM(J9:J11)</f>
        <v>0</v>
      </c>
      <c r="L12" s="285">
        <f>SUM(L9:L11)</f>
        <v>0</v>
      </c>
      <c r="M12" s="665"/>
      <c r="N12" s="285">
        <f>SUM(N9:N11)</f>
        <v>0</v>
      </c>
      <c r="O12" s="665"/>
      <c r="P12" s="187"/>
      <c r="R12" s="192"/>
    </row>
    <row r="13" spans="1:25" ht="18.75" thickTop="1">
      <c r="A13" s="193" t="s">
        <v>512</v>
      </c>
      <c r="B13" s="1050" t="s">
        <v>495</v>
      </c>
      <c r="C13" s="1050"/>
      <c r="D13" s="1050"/>
      <c r="E13" s="1050"/>
      <c r="F13" s="1050"/>
      <c r="G13" s="1050"/>
      <c r="H13" s="1050"/>
      <c r="I13" s="1050"/>
      <c r="J13" s="1050"/>
      <c r="K13" s="1050"/>
      <c r="L13" s="1050"/>
      <c r="M13" s="1050"/>
      <c r="N13" s="1050"/>
      <c r="O13" s="1050"/>
      <c r="P13" s="1050"/>
      <c r="Q13" s="1050"/>
      <c r="R13" s="1050"/>
      <c r="S13" s="1050"/>
    </row>
    <row r="14" spans="1:25" ht="19.5">
      <c r="B14" s="194"/>
      <c r="K14" s="1051" t="s">
        <v>390</v>
      </c>
      <c r="L14" s="1051"/>
      <c r="M14" s="1051"/>
      <c r="N14" s="1051"/>
      <c r="O14" s="1051"/>
      <c r="P14" s="195"/>
      <c r="Q14" s="195"/>
      <c r="R14" s="195"/>
    </row>
    <row r="15" spans="1:25" s="198" customFormat="1" ht="15.75">
      <c r="A15" s="196"/>
      <c r="B15" s="197"/>
      <c r="D15" s="1052" t="s">
        <v>395</v>
      </c>
      <c r="E15" s="1052"/>
      <c r="F15" s="1052"/>
      <c r="G15" s="1052"/>
      <c r="H15" s="1052"/>
      <c r="I15" s="1052"/>
      <c r="J15" s="1052"/>
      <c r="K15" s="1052"/>
      <c r="L15" s="1052"/>
      <c r="M15" s="1052"/>
      <c r="N15" s="1052"/>
      <c r="P15" s="1052" t="s">
        <v>396</v>
      </c>
      <c r="Q15" s="1052"/>
      <c r="R15" s="1052"/>
      <c r="V15" s="199"/>
      <c r="W15" s="199"/>
    </row>
    <row r="16" spans="1:25" s="202" customFormat="1" ht="45">
      <c r="A16" s="200"/>
      <c r="B16" s="201"/>
      <c r="D16" s="203" t="s">
        <v>45</v>
      </c>
      <c r="F16" s="203" t="s">
        <v>496</v>
      </c>
      <c r="H16" s="203" t="s">
        <v>34</v>
      </c>
      <c r="J16" s="203" t="s">
        <v>46</v>
      </c>
      <c r="L16" s="203" t="s">
        <v>47</v>
      </c>
      <c r="N16" s="203" t="s">
        <v>491</v>
      </c>
      <c r="P16" s="203" t="s">
        <v>47</v>
      </c>
      <c r="R16" s="203" t="s">
        <v>491</v>
      </c>
      <c r="V16" s="204"/>
      <c r="W16" s="204"/>
    </row>
    <row r="17" spans="1:23">
      <c r="A17" s="1053" t="s">
        <v>497</v>
      </c>
      <c r="B17" s="1053"/>
      <c r="D17" s="665"/>
      <c r="E17" s="665"/>
      <c r="F17" s="665"/>
      <c r="G17" s="665"/>
      <c r="H17" s="665"/>
      <c r="I17" s="665"/>
      <c r="J17" s="665"/>
      <c r="K17" s="665"/>
      <c r="L17" s="665"/>
      <c r="M17" s="665"/>
      <c r="N17" s="665"/>
      <c r="O17" s="665"/>
      <c r="P17" s="665"/>
      <c r="Q17" s="665"/>
      <c r="R17" s="665"/>
    </row>
    <row r="18" spans="1:23">
      <c r="A18" s="1054" t="s">
        <v>498</v>
      </c>
      <c r="B18" s="1054"/>
      <c r="C18" s="750"/>
      <c r="D18" s="750"/>
      <c r="E18" s="750"/>
      <c r="F18" s="750"/>
      <c r="G18" s="750"/>
      <c r="H18" s="665"/>
      <c r="I18" s="665"/>
      <c r="J18" s="665"/>
      <c r="K18" s="665"/>
      <c r="L18" s="665"/>
      <c r="M18" s="665"/>
      <c r="N18" s="665"/>
      <c r="O18" s="665"/>
      <c r="P18" s="665"/>
      <c r="Q18" s="665"/>
      <c r="R18" s="665"/>
    </row>
    <row r="19" spans="1:23">
      <c r="A19" s="1049" t="s">
        <v>499</v>
      </c>
      <c r="B19" s="1049"/>
      <c r="D19" s="665"/>
      <c r="E19" s="665"/>
      <c r="F19" s="665"/>
      <c r="G19" s="665"/>
      <c r="H19" s="665"/>
      <c r="I19" s="665"/>
      <c r="J19" s="665" t="s">
        <v>982</v>
      </c>
      <c r="K19" s="665"/>
      <c r="L19" s="665"/>
      <c r="M19" s="665"/>
      <c r="N19" s="665"/>
      <c r="O19" s="665"/>
      <c r="P19" s="665"/>
      <c r="Q19" s="665"/>
      <c r="R19" s="665"/>
    </row>
    <row r="20" spans="1:23">
      <c r="A20" s="1049" t="s">
        <v>499</v>
      </c>
      <c r="B20" s="1049"/>
      <c r="D20" s="665"/>
      <c r="E20" s="665"/>
      <c r="F20" s="665"/>
      <c r="G20" s="665"/>
      <c r="H20" s="665"/>
      <c r="I20" s="187"/>
      <c r="J20" s="665" t="s">
        <v>982</v>
      </c>
      <c r="K20" s="187"/>
      <c r="L20" s="665"/>
      <c r="M20" s="187"/>
      <c r="N20" s="665"/>
      <c r="O20" s="187"/>
      <c r="P20" s="665"/>
      <c r="Q20" s="187"/>
      <c r="R20" s="665"/>
    </row>
    <row r="21" spans="1:23">
      <c r="A21" s="1058"/>
      <c r="B21" s="1058"/>
      <c r="D21" s="859"/>
      <c r="E21" s="859"/>
      <c r="F21" s="859"/>
      <c r="G21" s="859"/>
      <c r="H21" s="692">
        <f>SUM(H19:H20)</f>
        <v>0</v>
      </c>
      <c r="I21" s="187">
        <f t="shared" ref="I21:R21" si="0">SUM(I19:I20)</f>
        <v>0</v>
      </c>
      <c r="J21" s="692">
        <f t="shared" si="0"/>
        <v>0</v>
      </c>
      <c r="K21" s="187">
        <f t="shared" si="0"/>
        <v>0</v>
      </c>
      <c r="L21" s="692">
        <f t="shared" si="0"/>
        <v>0</v>
      </c>
      <c r="M21" s="187">
        <f t="shared" si="0"/>
        <v>0</v>
      </c>
      <c r="N21" s="692">
        <f t="shared" si="0"/>
        <v>0</v>
      </c>
      <c r="O21" s="187">
        <f t="shared" si="0"/>
        <v>0</v>
      </c>
      <c r="P21" s="692">
        <f t="shared" si="0"/>
        <v>0</v>
      </c>
      <c r="Q21" s="187">
        <f t="shared" si="0"/>
        <v>0</v>
      </c>
      <c r="R21" s="692">
        <f t="shared" si="0"/>
        <v>0</v>
      </c>
    </row>
    <row r="22" spans="1:23">
      <c r="A22" s="1049" t="s">
        <v>1043</v>
      </c>
      <c r="B22" s="1049"/>
      <c r="D22" s="859"/>
      <c r="E22" s="859"/>
      <c r="F22" s="859"/>
      <c r="G22" s="859"/>
      <c r="H22" s="859"/>
      <c r="I22" s="187"/>
      <c r="J22" s="859"/>
      <c r="K22" s="187"/>
      <c r="L22" s="859"/>
      <c r="M22" s="187"/>
      <c r="N22" s="859"/>
      <c r="O22" s="187"/>
      <c r="P22" s="859"/>
      <c r="Q22" s="187"/>
      <c r="R22" s="859"/>
    </row>
    <row r="23" spans="1:23">
      <c r="A23" s="1049" t="s">
        <v>499</v>
      </c>
      <c r="B23" s="1049"/>
      <c r="D23" s="665"/>
      <c r="E23" s="665"/>
      <c r="F23" s="665"/>
      <c r="G23" s="665"/>
      <c r="H23" s="665"/>
      <c r="I23" s="665"/>
      <c r="J23" s="665" t="s">
        <v>982</v>
      </c>
      <c r="K23" s="665"/>
      <c r="L23" s="665"/>
      <c r="M23" s="665"/>
      <c r="N23" s="665"/>
      <c r="O23" s="665"/>
      <c r="P23" s="665"/>
      <c r="Q23" s="665"/>
      <c r="R23" s="665"/>
    </row>
    <row r="24" spans="1:23">
      <c r="A24" s="1049" t="s">
        <v>499</v>
      </c>
      <c r="B24" s="1049"/>
      <c r="D24" s="665"/>
      <c r="E24" s="665"/>
      <c r="F24" s="665"/>
      <c r="G24" s="665"/>
      <c r="H24" s="665"/>
      <c r="I24" s="187"/>
      <c r="J24" s="187" t="s">
        <v>982</v>
      </c>
      <c r="K24" s="187"/>
      <c r="L24" s="665"/>
      <c r="M24" s="187"/>
      <c r="N24" s="665"/>
      <c r="O24" s="187"/>
      <c r="P24" s="665"/>
      <c r="Q24" s="187"/>
      <c r="R24" s="665"/>
    </row>
    <row r="25" spans="1:23" ht="19.5">
      <c r="B25" s="190"/>
      <c r="D25" s="665"/>
      <c r="E25" s="665"/>
      <c r="F25" s="665"/>
      <c r="G25" s="665"/>
      <c r="H25" s="692">
        <f>SUM(H23:H24)</f>
        <v>0</v>
      </c>
      <c r="I25" s="187">
        <f t="shared" ref="I25:R25" si="1">SUM(I23:I24)</f>
        <v>0</v>
      </c>
      <c r="J25" s="692">
        <f t="shared" si="1"/>
        <v>0</v>
      </c>
      <c r="K25" s="187">
        <f t="shared" si="1"/>
        <v>0</v>
      </c>
      <c r="L25" s="692">
        <f t="shared" si="1"/>
        <v>0</v>
      </c>
      <c r="M25" s="187">
        <f t="shared" si="1"/>
        <v>0</v>
      </c>
      <c r="N25" s="692">
        <f t="shared" si="1"/>
        <v>0</v>
      </c>
      <c r="O25" s="187">
        <f t="shared" si="1"/>
        <v>0</v>
      </c>
      <c r="P25" s="692">
        <f t="shared" si="1"/>
        <v>0</v>
      </c>
      <c r="Q25" s="187">
        <f t="shared" si="1"/>
        <v>0</v>
      </c>
      <c r="R25" s="692">
        <f t="shared" si="1"/>
        <v>0</v>
      </c>
    </row>
    <row r="26" spans="1:23" ht="20.25" thickBot="1">
      <c r="B26" s="190"/>
      <c r="D26" s="665"/>
      <c r="E26" s="665"/>
      <c r="F26" s="665"/>
      <c r="G26" s="665"/>
      <c r="H26" s="285">
        <f>H21+H25</f>
        <v>0</v>
      </c>
      <c r="I26" s="187">
        <f t="shared" ref="I26:R26" si="2">I21+I25</f>
        <v>0</v>
      </c>
      <c r="J26" s="285">
        <f t="shared" si="2"/>
        <v>0</v>
      </c>
      <c r="K26" s="187">
        <f t="shared" si="2"/>
        <v>0</v>
      </c>
      <c r="L26" s="285">
        <f t="shared" si="2"/>
        <v>0</v>
      </c>
      <c r="M26" s="187">
        <f t="shared" si="2"/>
        <v>0</v>
      </c>
      <c r="N26" s="285">
        <f t="shared" si="2"/>
        <v>0</v>
      </c>
      <c r="O26" s="187">
        <f t="shared" si="2"/>
        <v>0</v>
      </c>
      <c r="P26" s="285">
        <f t="shared" si="2"/>
        <v>0</v>
      </c>
      <c r="Q26" s="187">
        <f t="shared" si="2"/>
        <v>0</v>
      </c>
      <c r="R26" s="285">
        <f t="shared" si="2"/>
        <v>0</v>
      </c>
    </row>
    <row r="27" spans="1:23" ht="20.25" thickTop="1">
      <c r="B27" s="194"/>
      <c r="D27" s="665"/>
      <c r="E27" s="665"/>
      <c r="F27" s="665"/>
      <c r="G27" s="665"/>
      <c r="H27" s="665"/>
      <c r="I27" s="187"/>
      <c r="J27" s="665"/>
      <c r="K27" s="187"/>
      <c r="L27" s="665"/>
      <c r="M27" s="187"/>
      <c r="N27" s="665"/>
      <c r="O27" s="187"/>
      <c r="P27" s="665"/>
      <c r="Q27" s="187"/>
      <c r="R27" s="665"/>
    </row>
    <row r="28" spans="1:23" ht="19.5">
      <c r="A28" s="171" t="s">
        <v>513</v>
      </c>
      <c r="B28" s="428" t="s">
        <v>493</v>
      </c>
      <c r="J28" s="192"/>
      <c r="K28" s="192"/>
      <c r="L28" s="192"/>
      <c r="M28" s="192"/>
    </row>
    <row r="29" spans="1:23" s="206" customFormat="1" ht="19.5">
      <c r="A29" s="429"/>
      <c r="B29" s="1056" t="s">
        <v>500</v>
      </c>
      <c r="C29" s="1056"/>
      <c r="D29" s="1056"/>
      <c r="E29" s="429"/>
      <c r="F29" s="421" t="s">
        <v>501</v>
      </c>
      <c r="G29" s="429"/>
      <c r="H29" s="421" t="s">
        <v>502</v>
      </c>
      <c r="I29" s="429"/>
      <c r="J29" s="421" t="s">
        <v>395</v>
      </c>
      <c r="K29" s="429"/>
      <c r="L29" s="421" t="s">
        <v>396</v>
      </c>
      <c r="M29" s="429"/>
      <c r="N29" s="429"/>
      <c r="O29" s="429"/>
      <c r="P29" s="429"/>
      <c r="Q29" s="429"/>
      <c r="R29" s="429"/>
      <c r="S29" s="429"/>
      <c r="T29" s="429"/>
      <c r="V29" s="207"/>
      <c r="W29" s="207"/>
    </row>
    <row r="30" spans="1:23" s="209" customFormat="1" ht="28.5">
      <c r="A30" s="208"/>
      <c r="D30" s="210"/>
      <c r="F30" s="210"/>
      <c r="H30" s="210" t="s">
        <v>503</v>
      </c>
      <c r="J30" s="181" t="s">
        <v>1</v>
      </c>
      <c r="K30" s="181"/>
      <c r="L30" s="181" t="s">
        <v>1</v>
      </c>
      <c r="V30" s="211"/>
      <c r="W30" s="211"/>
    </row>
    <row r="31" spans="1:23">
      <c r="B31" s="1057" t="s">
        <v>504</v>
      </c>
      <c r="C31" s="1057"/>
      <c r="D31" s="1057"/>
      <c r="E31" s="192"/>
      <c r="F31" s="192" t="s">
        <v>505</v>
      </c>
      <c r="G31" s="192"/>
      <c r="H31" s="192"/>
      <c r="I31" s="192"/>
      <c r="J31" s="192"/>
      <c r="K31" s="192"/>
      <c r="L31" s="192"/>
    </row>
    <row r="32" spans="1:23">
      <c r="A32" s="744"/>
      <c r="B32" s="1057" t="s">
        <v>504</v>
      </c>
      <c r="C32" s="1057"/>
      <c r="D32" s="1057"/>
      <c r="E32" s="187"/>
      <c r="F32" s="187" t="s">
        <v>506</v>
      </c>
      <c r="G32" s="187"/>
      <c r="H32" s="192"/>
      <c r="I32" s="192"/>
      <c r="J32" s="192"/>
      <c r="K32" s="192"/>
      <c r="L32" s="192"/>
    </row>
    <row r="33" spans="1:20" ht="19.899999999999999" customHeight="1">
      <c r="B33" s="1057" t="s">
        <v>504</v>
      </c>
      <c r="C33" s="1057"/>
      <c r="D33" s="1057"/>
      <c r="E33" s="192"/>
      <c r="F33" s="862" t="s">
        <v>1044</v>
      </c>
      <c r="G33" s="192"/>
      <c r="H33" s="192"/>
      <c r="I33" s="192"/>
      <c r="J33" s="192"/>
      <c r="K33" s="192"/>
      <c r="L33" s="192"/>
    </row>
    <row r="34" spans="1:20">
      <c r="B34" s="1057" t="s">
        <v>504</v>
      </c>
      <c r="C34" s="1057"/>
      <c r="D34" s="1057"/>
      <c r="F34" s="857" t="s">
        <v>507</v>
      </c>
      <c r="J34" s="189"/>
      <c r="L34" s="189"/>
    </row>
    <row r="35" spans="1:20" ht="18.75" thickBot="1">
      <c r="J35" s="191">
        <f>SUM(J31:J34)</f>
        <v>0</v>
      </c>
      <c r="L35" s="191">
        <f>SUM(L31:L34)</f>
        <v>0</v>
      </c>
    </row>
    <row r="36" spans="1:20" ht="18.75" thickTop="1">
      <c r="A36" s="193" t="s">
        <v>514</v>
      </c>
      <c r="B36" s="1050" t="s">
        <v>508</v>
      </c>
      <c r="C36" s="1050"/>
      <c r="D36" s="1050"/>
      <c r="E36" s="1050"/>
      <c r="F36" s="1050"/>
      <c r="G36" s="1050"/>
      <c r="H36" s="1050"/>
      <c r="I36" s="1050"/>
      <c r="J36" s="1050"/>
      <c r="K36" s="1050"/>
      <c r="L36" s="1050"/>
      <c r="M36" s="1050"/>
      <c r="N36" s="1050"/>
      <c r="O36" s="1050"/>
      <c r="P36" s="1050"/>
      <c r="Q36" s="1050"/>
      <c r="R36" s="1050"/>
      <c r="S36" s="1050"/>
    </row>
    <row r="37" spans="1:20">
      <c r="A37" s="193" t="s">
        <v>515</v>
      </c>
      <c r="B37" s="1050" t="s">
        <v>509</v>
      </c>
      <c r="C37" s="1050"/>
      <c r="D37" s="1050"/>
      <c r="E37" s="1050"/>
      <c r="F37" s="1050"/>
      <c r="G37" s="1050"/>
      <c r="H37" s="1050"/>
      <c r="I37" s="1050"/>
      <c r="J37" s="1050"/>
      <c r="K37" s="1050"/>
      <c r="L37" s="1050"/>
      <c r="M37" s="1050"/>
      <c r="N37" s="1050"/>
      <c r="O37" s="1050"/>
      <c r="P37" s="1050"/>
      <c r="Q37" s="1050"/>
      <c r="R37" s="1050"/>
      <c r="S37" s="1050"/>
    </row>
    <row r="39" spans="1:20">
      <c r="A39" s="1055" t="s">
        <v>510</v>
      </c>
      <c r="B39" s="1055"/>
      <c r="C39" s="1055"/>
      <c r="D39" s="1055"/>
      <c r="E39" s="1055"/>
      <c r="F39" s="1055"/>
      <c r="G39" s="1055"/>
      <c r="H39" s="1055"/>
      <c r="I39" s="1055"/>
      <c r="J39" s="1055"/>
      <c r="K39" s="1055"/>
      <c r="L39" s="1055"/>
      <c r="M39" s="1055"/>
      <c r="N39" s="1055"/>
      <c r="O39" s="1055"/>
      <c r="P39" s="1055"/>
      <c r="Q39" s="1055"/>
      <c r="R39" s="1055"/>
      <c r="S39" s="1055"/>
      <c r="T39" s="1055"/>
    </row>
    <row r="48" spans="1:20" ht="18" customHeight="1"/>
    <row r="52" spans="1:6">
      <c r="A52" s="1044" t="s">
        <v>989</v>
      </c>
      <c r="B52" s="1044"/>
      <c r="C52" s="1044"/>
      <c r="D52" s="1044"/>
      <c r="E52" s="1044"/>
      <c r="F52" s="1044"/>
    </row>
    <row r="57" spans="1:6" ht="6.75" customHeight="1"/>
    <row r="58" spans="1:6" hidden="1"/>
    <row r="59" spans="1:6" hidden="1"/>
    <row r="60" spans="1:6" hidden="1"/>
    <row r="61" spans="1:6" ht="15.75" hidden="1" customHeight="1">
      <c r="E61" s="186">
        <v>4</v>
      </c>
    </row>
    <row r="62" spans="1:6" hidden="1"/>
    <row r="63" spans="1:6" hidden="1"/>
    <row r="64" spans="1:6" hidden="1"/>
    <row r="65" hidden="1"/>
    <row r="66" hidden="1"/>
  </sheetData>
  <mergeCells count="28">
    <mergeCell ref="A20:B20"/>
    <mergeCell ref="A23:B23"/>
    <mergeCell ref="B37:S37"/>
    <mergeCell ref="A39:T39"/>
    <mergeCell ref="B29:D29"/>
    <mergeCell ref="B31:D31"/>
    <mergeCell ref="B32:D32"/>
    <mergeCell ref="B33:D33"/>
    <mergeCell ref="B34:D34"/>
    <mergeCell ref="B36:S36"/>
    <mergeCell ref="A22:B22"/>
    <mergeCell ref="A21:B21"/>
    <mergeCell ref="A52:F52"/>
    <mergeCell ref="B10:F10"/>
    <mergeCell ref="A1:T1"/>
    <mergeCell ref="A2:T2"/>
    <mergeCell ref="A3:T3"/>
    <mergeCell ref="H6:L6"/>
    <mergeCell ref="B9:F9"/>
    <mergeCell ref="A24:B24"/>
    <mergeCell ref="B11:F11"/>
    <mergeCell ref="B13:S13"/>
    <mergeCell ref="K14:O14"/>
    <mergeCell ref="D15:N15"/>
    <mergeCell ref="P15:R15"/>
    <mergeCell ref="A17:B17"/>
    <mergeCell ref="A18:B18"/>
    <mergeCell ref="A19:B19"/>
  </mergeCells>
  <pageMargins left="0.70866141732283505" right="0.70866141732283505" top="0.74803149606299202" bottom="0.74803149606299202" header="0.31496062992126" footer="0.31496062992126"/>
  <pageSetup paperSize="9" scale="94" orientation="portrait" r:id="rId1"/>
  <headerFooter>
    <oddFooter>&amp;L&amp;P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1"/>
  <sheetViews>
    <sheetView rightToLeft="1" view="pageBreakPreview" zoomScale="95" zoomScaleSheetLayoutView="95" workbookViewId="0">
      <selection activeCell="M13" sqref="M13"/>
    </sheetView>
  </sheetViews>
  <sheetFormatPr defaultRowHeight="15.75"/>
  <cols>
    <col min="1" max="1" width="6.85546875" style="196" bestFit="1" customWidth="1"/>
    <col min="2" max="2" width="7.140625" style="198" customWidth="1"/>
    <col min="3" max="3" width="0.7109375" style="198" customWidth="1"/>
    <col min="4" max="4" width="18.7109375" style="198" customWidth="1"/>
    <col min="5" max="5" width="0.7109375" style="198" customWidth="1"/>
    <col min="6" max="6" width="11.42578125" style="198" customWidth="1"/>
    <col min="7" max="7" width="0.7109375" style="198" customWidth="1"/>
    <col min="8" max="8" width="11.42578125" style="198" customWidth="1"/>
    <col min="9" max="10" width="0.7109375" style="198" customWidth="1"/>
    <col min="11" max="11" width="10.42578125" style="198" customWidth="1"/>
    <col min="12" max="12" width="1.140625" style="198" customWidth="1"/>
    <col min="13" max="13" width="12.28515625" style="198" customWidth="1"/>
    <col min="14" max="14" width="15.28515625" style="199" bestFit="1" customWidth="1"/>
    <col min="15" max="15" width="5" style="198" customWidth="1"/>
    <col min="16" max="16" width="10.28515625" style="198" bestFit="1" customWidth="1"/>
    <col min="17" max="17" width="5" style="198" customWidth="1"/>
    <col min="18" max="18" width="10.28515625" style="198" bestFit="1" customWidth="1"/>
    <col min="19" max="21" width="8.85546875" style="198"/>
    <col min="22" max="22" width="10.28515625" style="198" bestFit="1" customWidth="1"/>
    <col min="23" max="251" width="8.85546875" style="198"/>
    <col min="252" max="252" width="3.7109375" style="198" customWidth="1"/>
    <col min="253" max="253" width="4.85546875" style="198" customWidth="1"/>
    <col min="254" max="254" width="5.28515625" style="198" customWidth="1"/>
    <col min="255" max="255" width="31.28515625" style="198" customWidth="1"/>
    <col min="256" max="256" width="7.7109375" style="198" customWidth="1"/>
    <col min="257" max="257" width="2.42578125" style="198" customWidth="1"/>
    <col min="258" max="258" width="11.42578125" style="198" customWidth="1"/>
    <col min="259" max="259" width="2.42578125" style="198" customWidth="1"/>
    <col min="260" max="260" width="11.42578125" style="198" customWidth="1"/>
    <col min="261" max="261" width="2.42578125" style="198" customWidth="1"/>
    <col min="262" max="262" width="10.85546875" style="198" customWidth="1"/>
    <col min="263" max="263" width="2.42578125" style="198" customWidth="1"/>
    <col min="264" max="264" width="11.140625" style="198" customWidth="1"/>
    <col min="265" max="265" width="1.85546875" style="198" customWidth="1"/>
    <col min="266" max="266" width="11" style="198" customWidth="1"/>
    <col min="267" max="267" width="0.7109375" style="198" customWidth="1"/>
    <col min="268" max="268" width="1.85546875" style="198" customWidth="1"/>
    <col min="269" max="269" width="11.85546875" style="198" bestFit="1" customWidth="1"/>
    <col min="270" max="270" width="15.28515625" style="198" bestFit="1" customWidth="1"/>
    <col min="271" max="271" width="5" style="198" customWidth="1"/>
    <col min="272" max="272" width="10.28515625" style="198" bestFit="1" customWidth="1"/>
    <col min="273" max="273" width="5" style="198" customWidth="1"/>
    <col min="274" max="274" width="10.28515625" style="198" bestFit="1" customWidth="1"/>
    <col min="275" max="277" width="8.85546875" style="198"/>
    <col min="278" max="278" width="10.28515625" style="198" bestFit="1" customWidth="1"/>
    <col min="279" max="507" width="8.85546875" style="198"/>
    <col min="508" max="508" width="3.7109375" style="198" customWidth="1"/>
    <col min="509" max="509" width="4.85546875" style="198" customWidth="1"/>
    <col min="510" max="510" width="5.28515625" style="198" customWidth="1"/>
    <col min="511" max="511" width="31.28515625" style="198" customWidth="1"/>
    <col min="512" max="512" width="7.7109375" style="198" customWidth="1"/>
    <col min="513" max="513" width="2.42578125" style="198" customWidth="1"/>
    <col min="514" max="514" width="11.42578125" style="198" customWidth="1"/>
    <col min="515" max="515" width="2.42578125" style="198" customWidth="1"/>
    <col min="516" max="516" width="11.42578125" style="198" customWidth="1"/>
    <col min="517" max="517" width="2.42578125" style="198" customWidth="1"/>
    <col min="518" max="518" width="10.85546875" style="198" customWidth="1"/>
    <col min="519" max="519" width="2.42578125" style="198" customWidth="1"/>
    <col min="520" max="520" width="11.140625" style="198" customWidth="1"/>
    <col min="521" max="521" width="1.85546875" style="198" customWidth="1"/>
    <col min="522" max="522" width="11" style="198" customWidth="1"/>
    <col min="523" max="523" width="0.7109375" style="198" customWidth="1"/>
    <col min="524" max="524" width="1.85546875" style="198" customWidth="1"/>
    <col min="525" max="525" width="11.85546875" style="198" bestFit="1" customWidth="1"/>
    <col min="526" max="526" width="15.28515625" style="198" bestFit="1" customWidth="1"/>
    <col min="527" max="527" width="5" style="198" customWidth="1"/>
    <col min="528" max="528" width="10.28515625" style="198" bestFit="1" customWidth="1"/>
    <col min="529" max="529" width="5" style="198" customWidth="1"/>
    <col min="530" max="530" width="10.28515625" style="198" bestFit="1" customWidth="1"/>
    <col min="531" max="533" width="8.85546875" style="198"/>
    <col min="534" max="534" width="10.28515625" style="198" bestFit="1" customWidth="1"/>
    <col min="535" max="763" width="8.85546875" style="198"/>
    <col min="764" max="764" width="3.7109375" style="198" customWidth="1"/>
    <col min="765" max="765" width="4.85546875" style="198" customWidth="1"/>
    <col min="766" max="766" width="5.28515625" style="198" customWidth="1"/>
    <col min="767" max="767" width="31.28515625" style="198" customWidth="1"/>
    <col min="768" max="768" width="7.7109375" style="198" customWidth="1"/>
    <col min="769" max="769" width="2.42578125" style="198" customWidth="1"/>
    <col min="770" max="770" width="11.42578125" style="198" customWidth="1"/>
    <col min="771" max="771" width="2.42578125" style="198" customWidth="1"/>
    <col min="772" max="772" width="11.42578125" style="198" customWidth="1"/>
    <col min="773" max="773" width="2.42578125" style="198" customWidth="1"/>
    <col min="774" max="774" width="10.85546875" style="198" customWidth="1"/>
    <col min="775" max="775" width="2.42578125" style="198" customWidth="1"/>
    <col min="776" max="776" width="11.140625" style="198" customWidth="1"/>
    <col min="777" max="777" width="1.85546875" style="198" customWidth="1"/>
    <col min="778" max="778" width="11" style="198" customWidth="1"/>
    <col min="779" max="779" width="0.7109375" style="198" customWidth="1"/>
    <col min="780" max="780" width="1.85546875" style="198" customWidth="1"/>
    <col min="781" max="781" width="11.85546875" style="198" bestFit="1" customWidth="1"/>
    <col min="782" max="782" width="15.28515625" style="198" bestFit="1" customWidth="1"/>
    <col min="783" max="783" width="5" style="198" customWidth="1"/>
    <col min="784" max="784" width="10.28515625" style="198" bestFit="1" customWidth="1"/>
    <col min="785" max="785" width="5" style="198" customWidth="1"/>
    <col min="786" max="786" width="10.28515625" style="198" bestFit="1" customWidth="1"/>
    <col min="787" max="789" width="8.85546875" style="198"/>
    <col min="790" max="790" width="10.28515625" style="198" bestFit="1" customWidth="1"/>
    <col min="791" max="1019" width="8.85546875" style="198"/>
    <col min="1020" max="1020" width="3.7109375" style="198" customWidth="1"/>
    <col min="1021" max="1021" width="4.85546875" style="198" customWidth="1"/>
    <col min="1022" max="1022" width="5.28515625" style="198" customWidth="1"/>
    <col min="1023" max="1023" width="31.28515625" style="198" customWidth="1"/>
    <col min="1024" max="1024" width="7.7109375" style="198" customWidth="1"/>
    <col min="1025" max="1025" width="2.42578125" style="198" customWidth="1"/>
    <col min="1026" max="1026" width="11.42578125" style="198" customWidth="1"/>
    <col min="1027" max="1027" width="2.42578125" style="198" customWidth="1"/>
    <col min="1028" max="1028" width="11.42578125" style="198" customWidth="1"/>
    <col min="1029" max="1029" width="2.42578125" style="198" customWidth="1"/>
    <col min="1030" max="1030" width="10.85546875" style="198" customWidth="1"/>
    <col min="1031" max="1031" width="2.42578125" style="198" customWidth="1"/>
    <col min="1032" max="1032" width="11.140625" style="198" customWidth="1"/>
    <col min="1033" max="1033" width="1.85546875" style="198" customWidth="1"/>
    <col min="1034" max="1034" width="11" style="198" customWidth="1"/>
    <col min="1035" max="1035" width="0.7109375" style="198" customWidth="1"/>
    <col min="1036" max="1036" width="1.85546875" style="198" customWidth="1"/>
    <col min="1037" max="1037" width="11.85546875" style="198" bestFit="1" customWidth="1"/>
    <col min="1038" max="1038" width="15.28515625" style="198" bestFit="1" customWidth="1"/>
    <col min="1039" max="1039" width="5" style="198" customWidth="1"/>
    <col min="1040" max="1040" width="10.28515625" style="198" bestFit="1" customWidth="1"/>
    <col min="1041" max="1041" width="5" style="198" customWidth="1"/>
    <col min="1042" max="1042" width="10.28515625" style="198" bestFit="1" customWidth="1"/>
    <col min="1043" max="1045" width="8.85546875" style="198"/>
    <col min="1046" max="1046" width="10.28515625" style="198" bestFit="1" customWidth="1"/>
    <col min="1047" max="1275" width="8.85546875" style="198"/>
    <col min="1276" max="1276" width="3.7109375" style="198" customWidth="1"/>
    <col min="1277" max="1277" width="4.85546875" style="198" customWidth="1"/>
    <col min="1278" max="1278" width="5.28515625" style="198" customWidth="1"/>
    <col min="1279" max="1279" width="31.28515625" style="198" customWidth="1"/>
    <col min="1280" max="1280" width="7.7109375" style="198" customWidth="1"/>
    <col min="1281" max="1281" width="2.42578125" style="198" customWidth="1"/>
    <col min="1282" max="1282" width="11.42578125" style="198" customWidth="1"/>
    <col min="1283" max="1283" width="2.42578125" style="198" customWidth="1"/>
    <col min="1284" max="1284" width="11.42578125" style="198" customWidth="1"/>
    <col min="1285" max="1285" width="2.42578125" style="198" customWidth="1"/>
    <col min="1286" max="1286" width="10.85546875" style="198" customWidth="1"/>
    <col min="1287" max="1287" width="2.42578125" style="198" customWidth="1"/>
    <col min="1288" max="1288" width="11.140625" style="198" customWidth="1"/>
    <col min="1289" max="1289" width="1.85546875" style="198" customWidth="1"/>
    <col min="1290" max="1290" width="11" style="198" customWidth="1"/>
    <col min="1291" max="1291" width="0.7109375" style="198" customWidth="1"/>
    <col min="1292" max="1292" width="1.85546875" style="198" customWidth="1"/>
    <col min="1293" max="1293" width="11.85546875" style="198" bestFit="1" customWidth="1"/>
    <col min="1294" max="1294" width="15.28515625" style="198" bestFit="1" customWidth="1"/>
    <col min="1295" max="1295" width="5" style="198" customWidth="1"/>
    <col min="1296" max="1296" width="10.28515625" style="198" bestFit="1" customWidth="1"/>
    <col min="1297" max="1297" width="5" style="198" customWidth="1"/>
    <col min="1298" max="1298" width="10.28515625" style="198" bestFit="1" customWidth="1"/>
    <col min="1299" max="1301" width="8.85546875" style="198"/>
    <col min="1302" max="1302" width="10.28515625" style="198" bestFit="1" customWidth="1"/>
    <col min="1303" max="1531" width="8.85546875" style="198"/>
    <col min="1532" max="1532" width="3.7109375" style="198" customWidth="1"/>
    <col min="1533" max="1533" width="4.85546875" style="198" customWidth="1"/>
    <col min="1534" max="1534" width="5.28515625" style="198" customWidth="1"/>
    <col min="1535" max="1535" width="31.28515625" style="198" customWidth="1"/>
    <col min="1536" max="1536" width="7.7109375" style="198" customWidth="1"/>
    <col min="1537" max="1537" width="2.42578125" style="198" customWidth="1"/>
    <col min="1538" max="1538" width="11.42578125" style="198" customWidth="1"/>
    <col min="1539" max="1539" width="2.42578125" style="198" customWidth="1"/>
    <col min="1540" max="1540" width="11.42578125" style="198" customWidth="1"/>
    <col min="1541" max="1541" width="2.42578125" style="198" customWidth="1"/>
    <col min="1542" max="1542" width="10.85546875" style="198" customWidth="1"/>
    <col min="1543" max="1543" width="2.42578125" style="198" customWidth="1"/>
    <col min="1544" max="1544" width="11.140625" style="198" customWidth="1"/>
    <col min="1545" max="1545" width="1.85546875" style="198" customWidth="1"/>
    <col min="1546" max="1546" width="11" style="198" customWidth="1"/>
    <col min="1547" max="1547" width="0.7109375" style="198" customWidth="1"/>
    <col min="1548" max="1548" width="1.85546875" style="198" customWidth="1"/>
    <col min="1549" max="1549" width="11.85546875" style="198" bestFit="1" customWidth="1"/>
    <col min="1550" max="1550" width="15.28515625" style="198" bestFit="1" customWidth="1"/>
    <col min="1551" max="1551" width="5" style="198" customWidth="1"/>
    <col min="1552" max="1552" width="10.28515625" style="198" bestFit="1" customWidth="1"/>
    <col min="1553" max="1553" width="5" style="198" customWidth="1"/>
    <col min="1554" max="1554" width="10.28515625" style="198" bestFit="1" customWidth="1"/>
    <col min="1555" max="1557" width="8.85546875" style="198"/>
    <col min="1558" max="1558" width="10.28515625" style="198" bestFit="1" customWidth="1"/>
    <col min="1559" max="1787" width="8.85546875" style="198"/>
    <col min="1788" max="1788" width="3.7109375" style="198" customWidth="1"/>
    <col min="1789" max="1789" width="4.85546875" style="198" customWidth="1"/>
    <col min="1790" max="1790" width="5.28515625" style="198" customWidth="1"/>
    <col min="1791" max="1791" width="31.28515625" style="198" customWidth="1"/>
    <col min="1792" max="1792" width="7.7109375" style="198" customWidth="1"/>
    <col min="1793" max="1793" width="2.42578125" style="198" customWidth="1"/>
    <col min="1794" max="1794" width="11.42578125" style="198" customWidth="1"/>
    <col min="1795" max="1795" width="2.42578125" style="198" customWidth="1"/>
    <col min="1796" max="1796" width="11.42578125" style="198" customWidth="1"/>
    <col min="1797" max="1797" width="2.42578125" style="198" customWidth="1"/>
    <col min="1798" max="1798" width="10.85546875" style="198" customWidth="1"/>
    <col min="1799" max="1799" width="2.42578125" style="198" customWidth="1"/>
    <col min="1800" max="1800" width="11.140625" style="198" customWidth="1"/>
    <col min="1801" max="1801" width="1.85546875" style="198" customWidth="1"/>
    <col min="1802" max="1802" width="11" style="198" customWidth="1"/>
    <col min="1803" max="1803" width="0.7109375" style="198" customWidth="1"/>
    <col min="1804" max="1804" width="1.85546875" style="198" customWidth="1"/>
    <col min="1805" max="1805" width="11.85546875" style="198" bestFit="1" customWidth="1"/>
    <col min="1806" max="1806" width="15.28515625" style="198" bestFit="1" customWidth="1"/>
    <col min="1807" max="1807" width="5" style="198" customWidth="1"/>
    <col min="1808" max="1808" width="10.28515625" style="198" bestFit="1" customWidth="1"/>
    <col min="1809" max="1809" width="5" style="198" customWidth="1"/>
    <col min="1810" max="1810" width="10.28515625" style="198" bestFit="1" customWidth="1"/>
    <col min="1811" max="1813" width="8.85546875" style="198"/>
    <col min="1814" max="1814" width="10.28515625" style="198" bestFit="1" customWidth="1"/>
    <col min="1815" max="2043" width="8.85546875" style="198"/>
    <col min="2044" max="2044" width="3.7109375" style="198" customWidth="1"/>
    <col min="2045" max="2045" width="4.85546875" style="198" customWidth="1"/>
    <col min="2046" max="2046" width="5.28515625" style="198" customWidth="1"/>
    <col min="2047" max="2047" width="31.28515625" style="198" customWidth="1"/>
    <col min="2048" max="2048" width="7.7109375" style="198" customWidth="1"/>
    <col min="2049" max="2049" width="2.42578125" style="198" customWidth="1"/>
    <col min="2050" max="2050" width="11.42578125" style="198" customWidth="1"/>
    <col min="2051" max="2051" width="2.42578125" style="198" customWidth="1"/>
    <col min="2052" max="2052" width="11.42578125" style="198" customWidth="1"/>
    <col min="2053" max="2053" width="2.42578125" style="198" customWidth="1"/>
    <col min="2054" max="2054" width="10.85546875" style="198" customWidth="1"/>
    <col min="2055" max="2055" width="2.42578125" style="198" customWidth="1"/>
    <col min="2056" max="2056" width="11.140625" style="198" customWidth="1"/>
    <col min="2057" max="2057" width="1.85546875" style="198" customWidth="1"/>
    <col min="2058" max="2058" width="11" style="198" customWidth="1"/>
    <col min="2059" max="2059" width="0.7109375" style="198" customWidth="1"/>
    <col min="2060" max="2060" width="1.85546875" style="198" customWidth="1"/>
    <col min="2061" max="2061" width="11.85546875" style="198" bestFit="1" customWidth="1"/>
    <col min="2062" max="2062" width="15.28515625" style="198" bestFit="1" customWidth="1"/>
    <col min="2063" max="2063" width="5" style="198" customWidth="1"/>
    <col min="2064" max="2064" width="10.28515625" style="198" bestFit="1" customWidth="1"/>
    <col min="2065" max="2065" width="5" style="198" customWidth="1"/>
    <col min="2066" max="2066" width="10.28515625" style="198" bestFit="1" customWidth="1"/>
    <col min="2067" max="2069" width="8.85546875" style="198"/>
    <col min="2070" max="2070" width="10.28515625" style="198" bestFit="1" customWidth="1"/>
    <col min="2071" max="2299" width="8.85546875" style="198"/>
    <col min="2300" max="2300" width="3.7109375" style="198" customWidth="1"/>
    <col min="2301" max="2301" width="4.85546875" style="198" customWidth="1"/>
    <col min="2302" max="2302" width="5.28515625" style="198" customWidth="1"/>
    <col min="2303" max="2303" width="31.28515625" style="198" customWidth="1"/>
    <col min="2304" max="2304" width="7.7109375" style="198" customWidth="1"/>
    <col min="2305" max="2305" width="2.42578125" style="198" customWidth="1"/>
    <col min="2306" max="2306" width="11.42578125" style="198" customWidth="1"/>
    <col min="2307" max="2307" width="2.42578125" style="198" customWidth="1"/>
    <col min="2308" max="2308" width="11.42578125" style="198" customWidth="1"/>
    <col min="2309" max="2309" width="2.42578125" style="198" customWidth="1"/>
    <col min="2310" max="2310" width="10.85546875" style="198" customWidth="1"/>
    <col min="2311" max="2311" width="2.42578125" style="198" customWidth="1"/>
    <col min="2312" max="2312" width="11.140625" style="198" customWidth="1"/>
    <col min="2313" max="2313" width="1.85546875" style="198" customWidth="1"/>
    <col min="2314" max="2314" width="11" style="198" customWidth="1"/>
    <col min="2315" max="2315" width="0.7109375" style="198" customWidth="1"/>
    <col min="2316" max="2316" width="1.85546875" style="198" customWidth="1"/>
    <col min="2317" max="2317" width="11.85546875" style="198" bestFit="1" customWidth="1"/>
    <col min="2318" max="2318" width="15.28515625" style="198" bestFit="1" customWidth="1"/>
    <col min="2319" max="2319" width="5" style="198" customWidth="1"/>
    <col min="2320" max="2320" width="10.28515625" style="198" bestFit="1" customWidth="1"/>
    <col min="2321" max="2321" width="5" style="198" customWidth="1"/>
    <col min="2322" max="2322" width="10.28515625" style="198" bestFit="1" customWidth="1"/>
    <col min="2323" max="2325" width="8.85546875" style="198"/>
    <col min="2326" max="2326" width="10.28515625" style="198" bestFit="1" customWidth="1"/>
    <col min="2327" max="2555" width="8.85546875" style="198"/>
    <col min="2556" max="2556" width="3.7109375" style="198" customWidth="1"/>
    <col min="2557" max="2557" width="4.85546875" style="198" customWidth="1"/>
    <col min="2558" max="2558" width="5.28515625" style="198" customWidth="1"/>
    <col min="2559" max="2559" width="31.28515625" style="198" customWidth="1"/>
    <col min="2560" max="2560" width="7.7109375" style="198" customWidth="1"/>
    <col min="2561" max="2561" width="2.42578125" style="198" customWidth="1"/>
    <col min="2562" max="2562" width="11.42578125" style="198" customWidth="1"/>
    <col min="2563" max="2563" width="2.42578125" style="198" customWidth="1"/>
    <col min="2564" max="2564" width="11.42578125" style="198" customWidth="1"/>
    <col min="2565" max="2565" width="2.42578125" style="198" customWidth="1"/>
    <col min="2566" max="2566" width="10.85546875" style="198" customWidth="1"/>
    <col min="2567" max="2567" width="2.42578125" style="198" customWidth="1"/>
    <col min="2568" max="2568" width="11.140625" style="198" customWidth="1"/>
    <col min="2569" max="2569" width="1.85546875" style="198" customWidth="1"/>
    <col min="2570" max="2570" width="11" style="198" customWidth="1"/>
    <col min="2571" max="2571" width="0.7109375" style="198" customWidth="1"/>
    <col min="2572" max="2572" width="1.85546875" style="198" customWidth="1"/>
    <col min="2573" max="2573" width="11.85546875" style="198" bestFit="1" customWidth="1"/>
    <col min="2574" max="2574" width="15.28515625" style="198" bestFit="1" customWidth="1"/>
    <col min="2575" max="2575" width="5" style="198" customWidth="1"/>
    <col min="2576" max="2576" width="10.28515625" style="198" bestFit="1" customWidth="1"/>
    <col min="2577" max="2577" width="5" style="198" customWidth="1"/>
    <col min="2578" max="2578" width="10.28515625" style="198" bestFit="1" customWidth="1"/>
    <col min="2579" max="2581" width="8.85546875" style="198"/>
    <col min="2582" max="2582" width="10.28515625" style="198" bestFit="1" customWidth="1"/>
    <col min="2583" max="2811" width="8.85546875" style="198"/>
    <col min="2812" max="2812" width="3.7109375" style="198" customWidth="1"/>
    <col min="2813" max="2813" width="4.85546875" style="198" customWidth="1"/>
    <col min="2814" max="2814" width="5.28515625" style="198" customWidth="1"/>
    <col min="2815" max="2815" width="31.28515625" style="198" customWidth="1"/>
    <col min="2816" max="2816" width="7.7109375" style="198" customWidth="1"/>
    <col min="2817" max="2817" width="2.42578125" style="198" customWidth="1"/>
    <col min="2818" max="2818" width="11.42578125" style="198" customWidth="1"/>
    <col min="2819" max="2819" width="2.42578125" style="198" customWidth="1"/>
    <col min="2820" max="2820" width="11.42578125" style="198" customWidth="1"/>
    <col min="2821" max="2821" width="2.42578125" style="198" customWidth="1"/>
    <col min="2822" max="2822" width="10.85546875" style="198" customWidth="1"/>
    <col min="2823" max="2823" width="2.42578125" style="198" customWidth="1"/>
    <col min="2824" max="2824" width="11.140625" style="198" customWidth="1"/>
    <col min="2825" max="2825" width="1.85546875" style="198" customWidth="1"/>
    <col min="2826" max="2826" width="11" style="198" customWidth="1"/>
    <col min="2827" max="2827" width="0.7109375" style="198" customWidth="1"/>
    <col min="2828" max="2828" width="1.85546875" style="198" customWidth="1"/>
    <col min="2829" max="2829" width="11.85546875" style="198" bestFit="1" customWidth="1"/>
    <col min="2830" max="2830" width="15.28515625" style="198" bestFit="1" customWidth="1"/>
    <col min="2831" max="2831" width="5" style="198" customWidth="1"/>
    <col min="2832" max="2832" width="10.28515625" style="198" bestFit="1" customWidth="1"/>
    <col min="2833" max="2833" width="5" style="198" customWidth="1"/>
    <col min="2834" max="2834" width="10.28515625" style="198" bestFit="1" customWidth="1"/>
    <col min="2835" max="2837" width="8.85546875" style="198"/>
    <col min="2838" max="2838" width="10.28515625" style="198" bestFit="1" customWidth="1"/>
    <col min="2839" max="3067" width="8.85546875" style="198"/>
    <col min="3068" max="3068" width="3.7109375" style="198" customWidth="1"/>
    <col min="3069" max="3069" width="4.85546875" style="198" customWidth="1"/>
    <col min="3070" max="3070" width="5.28515625" style="198" customWidth="1"/>
    <col min="3071" max="3071" width="31.28515625" style="198" customWidth="1"/>
    <col min="3072" max="3072" width="7.7109375" style="198" customWidth="1"/>
    <col min="3073" max="3073" width="2.42578125" style="198" customWidth="1"/>
    <col min="3074" max="3074" width="11.42578125" style="198" customWidth="1"/>
    <col min="3075" max="3075" width="2.42578125" style="198" customWidth="1"/>
    <col min="3076" max="3076" width="11.42578125" style="198" customWidth="1"/>
    <col min="3077" max="3077" width="2.42578125" style="198" customWidth="1"/>
    <col min="3078" max="3078" width="10.85546875" style="198" customWidth="1"/>
    <col min="3079" max="3079" width="2.42578125" style="198" customWidth="1"/>
    <col min="3080" max="3080" width="11.140625" style="198" customWidth="1"/>
    <col min="3081" max="3081" width="1.85546875" style="198" customWidth="1"/>
    <col min="3082" max="3082" width="11" style="198" customWidth="1"/>
    <col min="3083" max="3083" width="0.7109375" style="198" customWidth="1"/>
    <col min="3084" max="3084" width="1.85546875" style="198" customWidth="1"/>
    <col min="3085" max="3085" width="11.85546875" style="198" bestFit="1" customWidth="1"/>
    <col min="3086" max="3086" width="15.28515625" style="198" bestFit="1" customWidth="1"/>
    <col min="3087" max="3087" width="5" style="198" customWidth="1"/>
    <col min="3088" max="3088" width="10.28515625" style="198" bestFit="1" customWidth="1"/>
    <col min="3089" max="3089" width="5" style="198" customWidth="1"/>
    <col min="3090" max="3090" width="10.28515625" style="198" bestFit="1" customWidth="1"/>
    <col min="3091" max="3093" width="8.85546875" style="198"/>
    <col min="3094" max="3094" width="10.28515625" style="198" bestFit="1" customWidth="1"/>
    <col min="3095" max="3323" width="8.85546875" style="198"/>
    <col min="3324" max="3324" width="3.7109375" style="198" customWidth="1"/>
    <col min="3325" max="3325" width="4.85546875" style="198" customWidth="1"/>
    <col min="3326" max="3326" width="5.28515625" style="198" customWidth="1"/>
    <col min="3327" max="3327" width="31.28515625" style="198" customWidth="1"/>
    <col min="3328" max="3328" width="7.7109375" style="198" customWidth="1"/>
    <col min="3329" max="3329" width="2.42578125" style="198" customWidth="1"/>
    <col min="3330" max="3330" width="11.42578125" style="198" customWidth="1"/>
    <col min="3331" max="3331" width="2.42578125" style="198" customWidth="1"/>
    <col min="3332" max="3332" width="11.42578125" style="198" customWidth="1"/>
    <col min="3333" max="3333" width="2.42578125" style="198" customWidth="1"/>
    <col min="3334" max="3334" width="10.85546875" style="198" customWidth="1"/>
    <col min="3335" max="3335" width="2.42578125" style="198" customWidth="1"/>
    <col min="3336" max="3336" width="11.140625" style="198" customWidth="1"/>
    <col min="3337" max="3337" width="1.85546875" style="198" customWidth="1"/>
    <col min="3338" max="3338" width="11" style="198" customWidth="1"/>
    <col min="3339" max="3339" width="0.7109375" style="198" customWidth="1"/>
    <col min="3340" max="3340" width="1.85546875" style="198" customWidth="1"/>
    <col min="3341" max="3341" width="11.85546875" style="198" bestFit="1" customWidth="1"/>
    <col min="3342" max="3342" width="15.28515625" style="198" bestFit="1" customWidth="1"/>
    <col min="3343" max="3343" width="5" style="198" customWidth="1"/>
    <col min="3344" max="3344" width="10.28515625" style="198" bestFit="1" customWidth="1"/>
    <col min="3345" max="3345" width="5" style="198" customWidth="1"/>
    <col min="3346" max="3346" width="10.28515625" style="198" bestFit="1" customWidth="1"/>
    <col min="3347" max="3349" width="8.85546875" style="198"/>
    <col min="3350" max="3350" width="10.28515625" style="198" bestFit="1" customWidth="1"/>
    <col min="3351" max="3579" width="8.85546875" style="198"/>
    <col min="3580" max="3580" width="3.7109375" style="198" customWidth="1"/>
    <col min="3581" max="3581" width="4.85546875" style="198" customWidth="1"/>
    <col min="3582" max="3582" width="5.28515625" style="198" customWidth="1"/>
    <col min="3583" max="3583" width="31.28515625" style="198" customWidth="1"/>
    <col min="3584" max="3584" width="7.7109375" style="198" customWidth="1"/>
    <col min="3585" max="3585" width="2.42578125" style="198" customWidth="1"/>
    <col min="3586" max="3586" width="11.42578125" style="198" customWidth="1"/>
    <col min="3587" max="3587" width="2.42578125" style="198" customWidth="1"/>
    <col min="3588" max="3588" width="11.42578125" style="198" customWidth="1"/>
    <col min="3589" max="3589" width="2.42578125" style="198" customWidth="1"/>
    <col min="3590" max="3590" width="10.85546875" style="198" customWidth="1"/>
    <col min="3591" max="3591" width="2.42578125" style="198" customWidth="1"/>
    <col min="3592" max="3592" width="11.140625" style="198" customWidth="1"/>
    <col min="3593" max="3593" width="1.85546875" style="198" customWidth="1"/>
    <col min="3594" max="3594" width="11" style="198" customWidth="1"/>
    <col min="3595" max="3595" width="0.7109375" style="198" customWidth="1"/>
    <col min="3596" max="3596" width="1.85546875" style="198" customWidth="1"/>
    <col min="3597" max="3597" width="11.85546875" style="198" bestFit="1" customWidth="1"/>
    <col min="3598" max="3598" width="15.28515625" style="198" bestFit="1" customWidth="1"/>
    <col min="3599" max="3599" width="5" style="198" customWidth="1"/>
    <col min="3600" max="3600" width="10.28515625" style="198" bestFit="1" customWidth="1"/>
    <col min="3601" max="3601" width="5" style="198" customWidth="1"/>
    <col min="3602" max="3602" width="10.28515625" style="198" bestFit="1" customWidth="1"/>
    <col min="3603" max="3605" width="8.85546875" style="198"/>
    <col min="3606" max="3606" width="10.28515625" style="198" bestFit="1" customWidth="1"/>
    <col min="3607" max="3835" width="8.85546875" style="198"/>
    <col min="3836" max="3836" width="3.7109375" style="198" customWidth="1"/>
    <col min="3837" max="3837" width="4.85546875" style="198" customWidth="1"/>
    <col min="3838" max="3838" width="5.28515625" style="198" customWidth="1"/>
    <col min="3839" max="3839" width="31.28515625" style="198" customWidth="1"/>
    <col min="3840" max="3840" width="7.7109375" style="198" customWidth="1"/>
    <col min="3841" max="3841" width="2.42578125" style="198" customWidth="1"/>
    <col min="3842" max="3842" width="11.42578125" style="198" customWidth="1"/>
    <col min="3843" max="3843" width="2.42578125" style="198" customWidth="1"/>
    <col min="3844" max="3844" width="11.42578125" style="198" customWidth="1"/>
    <col min="3845" max="3845" width="2.42578125" style="198" customWidth="1"/>
    <col min="3846" max="3846" width="10.85546875" style="198" customWidth="1"/>
    <col min="3847" max="3847" width="2.42578125" style="198" customWidth="1"/>
    <col min="3848" max="3848" width="11.140625" style="198" customWidth="1"/>
    <col min="3849" max="3849" width="1.85546875" style="198" customWidth="1"/>
    <col min="3850" max="3850" width="11" style="198" customWidth="1"/>
    <col min="3851" max="3851" width="0.7109375" style="198" customWidth="1"/>
    <col min="3852" max="3852" width="1.85546875" style="198" customWidth="1"/>
    <col min="3853" max="3853" width="11.85546875" style="198" bestFit="1" customWidth="1"/>
    <col min="3854" max="3854" width="15.28515625" style="198" bestFit="1" customWidth="1"/>
    <col min="3855" max="3855" width="5" style="198" customWidth="1"/>
    <col min="3856" max="3856" width="10.28515625" style="198" bestFit="1" customWidth="1"/>
    <col min="3857" max="3857" width="5" style="198" customWidth="1"/>
    <col min="3858" max="3858" width="10.28515625" style="198" bestFit="1" customWidth="1"/>
    <col min="3859" max="3861" width="8.85546875" style="198"/>
    <col min="3862" max="3862" width="10.28515625" style="198" bestFit="1" customWidth="1"/>
    <col min="3863" max="4091" width="8.85546875" style="198"/>
    <col min="4092" max="4092" width="3.7109375" style="198" customWidth="1"/>
    <col min="4093" max="4093" width="4.85546875" style="198" customWidth="1"/>
    <col min="4094" max="4094" width="5.28515625" style="198" customWidth="1"/>
    <col min="4095" max="4095" width="31.28515625" style="198" customWidth="1"/>
    <col min="4096" max="4096" width="7.7109375" style="198" customWidth="1"/>
    <col min="4097" max="4097" width="2.42578125" style="198" customWidth="1"/>
    <col min="4098" max="4098" width="11.42578125" style="198" customWidth="1"/>
    <col min="4099" max="4099" width="2.42578125" style="198" customWidth="1"/>
    <col min="4100" max="4100" width="11.42578125" style="198" customWidth="1"/>
    <col min="4101" max="4101" width="2.42578125" style="198" customWidth="1"/>
    <col min="4102" max="4102" width="10.85546875" style="198" customWidth="1"/>
    <col min="4103" max="4103" width="2.42578125" style="198" customWidth="1"/>
    <col min="4104" max="4104" width="11.140625" style="198" customWidth="1"/>
    <col min="4105" max="4105" width="1.85546875" style="198" customWidth="1"/>
    <col min="4106" max="4106" width="11" style="198" customWidth="1"/>
    <col min="4107" max="4107" width="0.7109375" style="198" customWidth="1"/>
    <col min="4108" max="4108" width="1.85546875" style="198" customWidth="1"/>
    <col min="4109" max="4109" width="11.85546875" style="198" bestFit="1" customWidth="1"/>
    <col min="4110" max="4110" width="15.28515625" style="198" bestFit="1" customWidth="1"/>
    <col min="4111" max="4111" width="5" style="198" customWidth="1"/>
    <col min="4112" max="4112" width="10.28515625" style="198" bestFit="1" customWidth="1"/>
    <col min="4113" max="4113" width="5" style="198" customWidth="1"/>
    <col min="4114" max="4114" width="10.28515625" style="198" bestFit="1" customWidth="1"/>
    <col min="4115" max="4117" width="8.85546875" style="198"/>
    <col min="4118" max="4118" width="10.28515625" style="198" bestFit="1" customWidth="1"/>
    <col min="4119" max="4347" width="8.85546875" style="198"/>
    <col min="4348" max="4348" width="3.7109375" style="198" customWidth="1"/>
    <col min="4349" max="4349" width="4.85546875" style="198" customWidth="1"/>
    <col min="4350" max="4350" width="5.28515625" style="198" customWidth="1"/>
    <col min="4351" max="4351" width="31.28515625" style="198" customWidth="1"/>
    <col min="4352" max="4352" width="7.7109375" style="198" customWidth="1"/>
    <col min="4353" max="4353" width="2.42578125" style="198" customWidth="1"/>
    <col min="4354" max="4354" width="11.42578125" style="198" customWidth="1"/>
    <col min="4355" max="4355" width="2.42578125" style="198" customWidth="1"/>
    <col min="4356" max="4356" width="11.42578125" style="198" customWidth="1"/>
    <col min="4357" max="4357" width="2.42578125" style="198" customWidth="1"/>
    <col min="4358" max="4358" width="10.85546875" style="198" customWidth="1"/>
    <col min="4359" max="4359" width="2.42578125" style="198" customWidth="1"/>
    <col min="4360" max="4360" width="11.140625" style="198" customWidth="1"/>
    <col min="4361" max="4361" width="1.85546875" style="198" customWidth="1"/>
    <col min="4362" max="4362" width="11" style="198" customWidth="1"/>
    <col min="4363" max="4363" width="0.7109375" style="198" customWidth="1"/>
    <col min="4364" max="4364" width="1.85546875" style="198" customWidth="1"/>
    <col min="4365" max="4365" width="11.85546875" style="198" bestFit="1" customWidth="1"/>
    <col min="4366" max="4366" width="15.28515625" style="198" bestFit="1" customWidth="1"/>
    <col min="4367" max="4367" width="5" style="198" customWidth="1"/>
    <col min="4368" max="4368" width="10.28515625" style="198" bestFit="1" customWidth="1"/>
    <col min="4369" max="4369" width="5" style="198" customWidth="1"/>
    <col min="4370" max="4370" width="10.28515625" style="198" bestFit="1" customWidth="1"/>
    <col min="4371" max="4373" width="8.85546875" style="198"/>
    <col min="4374" max="4374" width="10.28515625" style="198" bestFit="1" customWidth="1"/>
    <col min="4375" max="4603" width="8.85546875" style="198"/>
    <col min="4604" max="4604" width="3.7109375" style="198" customWidth="1"/>
    <col min="4605" max="4605" width="4.85546875" style="198" customWidth="1"/>
    <col min="4606" max="4606" width="5.28515625" style="198" customWidth="1"/>
    <col min="4607" max="4607" width="31.28515625" style="198" customWidth="1"/>
    <col min="4608" max="4608" width="7.7109375" style="198" customWidth="1"/>
    <col min="4609" max="4609" width="2.42578125" style="198" customWidth="1"/>
    <col min="4610" max="4610" width="11.42578125" style="198" customWidth="1"/>
    <col min="4611" max="4611" width="2.42578125" style="198" customWidth="1"/>
    <col min="4612" max="4612" width="11.42578125" style="198" customWidth="1"/>
    <col min="4613" max="4613" width="2.42578125" style="198" customWidth="1"/>
    <col min="4614" max="4614" width="10.85546875" style="198" customWidth="1"/>
    <col min="4615" max="4615" width="2.42578125" style="198" customWidth="1"/>
    <col min="4616" max="4616" width="11.140625" style="198" customWidth="1"/>
    <col min="4617" max="4617" width="1.85546875" style="198" customWidth="1"/>
    <col min="4618" max="4618" width="11" style="198" customWidth="1"/>
    <col min="4619" max="4619" width="0.7109375" style="198" customWidth="1"/>
    <col min="4620" max="4620" width="1.85546875" style="198" customWidth="1"/>
    <col min="4621" max="4621" width="11.85546875" style="198" bestFit="1" customWidth="1"/>
    <col min="4622" max="4622" width="15.28515625" style="198" bestFit="1" customWidth="1"/>
    <col min="4623" max="4623" width="5" style="198" customWidth="1"/>
    <col min="4624" max="4624" width="10.28515625" style="198" bestFit="1" customWidth="1"/>
    <col min="4625" max="4625" width="5" style="198" customWidth="1"/>
    <col min="4626" max="4626" width="10.28515625" style="198" bestFit="1" customWidth="1"/>
    <col min="4627" max="4629" width="8.85546875" style="198"/>
    <col min="4630" max="4630" width="10.28515625" style="198" bestFit="1" customWidth="1"/>
    <col min="4631" max="4859" width="8.85546875" style="198"/>
    <col min="4860" max="4860" width="3.7109375" style="198" customWidth="1"/>
    <col min="4861" max="4861" width="4.85546875" style="198" customWidth="1"/>
    <col min="4862" max="4862" width="5.28515625" style="198" customWidth="1"/>
    <col min="4863" max="4863" width="31.28515625" style="198" customWidth="1"/>
    <col min="4864" max="4864" width="7.7109375" style="198" customWidth="1"/>
    <col min="4865" max="4865" width="2.42578125" style="198" customWidth="1"/>
    <col min="4866" max="4866" width="11.42578125" style="198" customWidth="1"/>
    <col min="4867" max="4867" width="2.42578125" style="198" customWidth="1"/>
    <col min="4868" max="4868" width="11.42578125" style="198" customWidth="1"/>
    <col min="4869" max="4869" width="2.42578125" style="198" customWidth="1"/>
    <col min="4870" max="4870" width="10.85546875" style="198" customWidth="1"/>
    <col min="4871" max="4871" width="2.42578125" style="198" customWidth="1"/>
    <col min="4872" max="4872" width="11.140625" style="198" customWidth="1"/>
    <col min="4873" max="4873" width="1.85546875" style="198" customWidth="1"/>
    <col min="4874" max="4874" width="11" style="198" customWidth="1"/>
    <col min="4875" max="4875" width="0.7109375" style="198" customWidth="1"/>
    <col min="4876" max="4876" width="1.85546875" style="198" customWidth="1"/>
    <col min="4877" max="4877" width="11.85546875" style="198" bestFit="1" customWidth="1"/>
    <col min="4878" max="4878" width="15.28515625" style="198" bestFit="1" customWidth="1"/>
    <col min="4879" max="4879" width="5" style="198" customWidth="1"/>
    <col min="4880" max="4880" width="10.28515625" style="198" bestFit="1" customWidth="1"/>
    <col min="4881" max="4881" width="5" style="198" customWidth="1"/>
    <col min="4882" max="4882" width="10.28515625" style="198" bestFit="1" customWidth="1"/>
    <col min="4883" max="4885" width="8.85546875" style="198"/>
    <col min="4886" max="4886" width="10.28515625" style="198" bestFit="1" customWidth="1"/>
    <col min="4887" max="5115" width="8.85546875" style="198"/>
    <col min="5116" max="5116" width="3.7109375" style="198" customWidth="1"/>
    <col min="5117" max="5117" width="4.85546875" style="198" customWidth="1"/>
    <col min="5118" max="5118" width="5.28515625" style="198" customWidth="1"/>
    <col min="5119" max="5119" width="31.28515625" style="198" customWidth="1"/>
    <col min="5120" max="5120" width="7.7109375" style="198" customWidth="1"/>
    <col min="5121" max="5121" width="2.42578125" style="198" customWidth="1"/>
    <col min="5122" max="5122" width="11.42578125" style="198" customWidth="1"/>
    <col min="5123" max="5123" width="2.42578125" style="198" customWidth="1"/>
    <col min="5124" max="5124" width="11.42578125" style="198" customWidth="1"/>
    <col min="5125" max="5125" width="2.42578125" style="198" customWidth="1"/>
    <col min="5126" max="5126" width="10.85546875" style="198" customWidth="1"/>
    <col min="5127" max="5127" width="2.42578125" style="198" customWidth="1"/>
    <col min="5128" max="5128" width="11.140625" style="198" customWidth="1"/>
    <col min="5129" max="5129" width="1.85546875" style="198" customWidth="1"/>
    <col min="5130" max="5130" width="11" style="198" customWidth="1"/>
    <col min="5131" max="5131" width="0.7109375" style="198" customWidth="1"/>
    <col min="5132" max="5132" width="1.85546875" style="198" customWidth="1"/>
    <col min="5133" max="5133" width="11.85546875" style="198" bestFit="1" customWidth="1"/>
    <col min="5134" max="5134" width="15.28515625" style="198" bestFit="1" customWidth="1"/>
    <col min="5135" max="5135" width="5" style="198" customWidth="1"/>
    <col min="5136" max="5136" width="10.28515625" style="198" bestFit="1" customWidth="1"/>
    <col min="5137" max="5137" width="5" style="198" customWidth="1"/>
    <col min="5138" max="5138" width="10.28515625" style="198" bestFit="1" customWidth="1"/>
    <col min="5139" max="5141" width="8.85546875" style="198"/>
    <col min="5142" max="5142" width="10.28515625" style="198" bestFit="1" customWidth="1"/>
    <col min="5143" max="5371" width="8.85546875" style="198"/>
    <col min="5372" max="5372" width="3.7109375" style="198" customWidth="1"/>
    <col min="5373" max="5373" width="4.85546875" style="198" customWidth="1"/>
    <col min="5374" max="5374" width="5.28515625" style="198" customWidth="1"/>
    <col min="5375" max="5375" width="31.28515625" style="198" customWidth="1"/>
    <col min="5376" max="5376" width="7.7109375" style="198" customWidth="1"/>
    <col min="5377" max="5377" width="2.42578125" style="198" customWidth="1"/>
    <col min="5378" max="5378" width="11.42578125" style="198" customWidth="1"/>
    <col min="5379" max="5379" width="2.42578125" style="198" customWidth="1"/>
    <col min="5380" max="5380" width="11.42578125" style="198" customWidth="1"/>
    <col min="5381" max="5381" width="2.42578125" style="198" customWidth="1"/>
    <col min="5382" max="5382" width="10.85546875" style="198" customWidth="1"/>
    <col min="5383" max="5383" width="2.42578125" style="198" customWidth="1"/>
    <col min="5384" max="5384" width="11.140625" style="198" customWidth="1"/>
    <col min="5385" max="5385" width="1.85546875" style="198" customWidth="1"/>
    <col min="5386" max="5386" width="11" style="198" customWidth="1"/>
    <col min="5387" max="5387" width="0.7109375" style="198" customWidth="1"/>
    <col min="5388" max="5388" width="1.85546875" style="198" customWidth="1"/>
    <col min="5389" max="5389" width="11.85546875" style="198" bestFit="1" customWidth="1"/>
    <col min="5390" max="5390" width="15.28515625" style="198" bestFit="1" customWidth="1"/>
    <col min="5391" max="5391" width="5" style="198" customWidth="1"/>
    <col min="5392" max="5392" width="10.28515625" style="198" bestFit="1" customWidth="1"/>
    <col min="5393" max="5393" width="5" style="198" customWidth="1"/>
    <col min="5394" max="5394" width="10.28515625" style="198" bestFit="1" customWidth="1"/>
    <col min="5395" max="5397" width="8.85546875" style="198"/>
    <col min="5398" max="5398" width="10.28515625" style="198" bestFit="1" customWidth="1"/>
    <col min="5399" max="5627" width="8.85546875" style="198"/>
    <col min="5628" max="5628" width="3.7109375" style="198" customWidth="1"/>
    <col min="5629" max="5629" width="4.85546875" style="198" customWidth="1"/>
    <col min="5630" max="5630" width="5.28515625" style="198" customWidth="1"/>
    <col min="5631" max="5631" width="31.28515625" style="198" customWidth="1"/>
    <col min="5632" max="5632" width="7.7109375" style="198" customWidth="1"/>
    <col min="5633" max="5633" width="2.42578125" style="198" customWidth="1"/>
    <col min="5634" max="5634" width="11.42578125" style="198" customWidth="1"/>
    <col min="5635" max="5635" width="2.42578125" style="198" customWidth="1"/>
    <col min="5636" max="5636" width="11.42578125" style="198" customWidth="1"/>
    <col min="5637" max="5637" width="2.42578125" style="198" customWidth="1"/>
    <col min="5638" max="5638" width="10.85546875" style="198" customWidth="1"/>
    <col min="5639" max="5639" width="2.42578125" style="198" customWidth="1"/>
    <col min="5640" max="5640" width="11.140625" style="198" customWidth="1"/>
    <col min="5641" max="5641" width="1.85546875" style="198" customWidth="1"/>
    <col min="5642" max="5642" width="11" style="198" customWidth="1"/>
    <col min="5643" max="5643" width="0.7109375" style="198" customWidth="1"/>
    <col min="5644" max="5644" width="1.85546875" style="198" customWidth="1"/>
    <col min="5645" max="5645" width="11.85546875" style="198" bestFit="1" customWidth="1"/>
    <col min="5646" max="5646" width="15.28515625" style="198" bestFit="1" customWidth="1"/>
    <col min="5647" max="5647" width="5" style="198" customWidth="1"/>
    <col min="5648" max="5648" width="10.28515625" style="198" bestFit="1" customWidth="1"/>
    <col min="5649" max="5649" width="5" style="198" customWidth="1"/>
    <col min="5650" max="5650" width="10.28515625" style="198" bestFit="1" customWidth="1"/>
    <col min="5651" max="5653" width="8.85546875" style="198"/>
    <col min="5654" max="5654" width="10.28515625" style="198" bestFit="1" customWidth="1"/>
    <col min="5655" max="5883" width="8.85546875" style="198"/>
    <col min="5884" max="5884" width="3.7109375" style="198" customWidth="1"/>
    <col min="5885" max="5885" width="4.85546875" style="198" customWidth="1"/>
    <col min="5886" max="5886" width="5.28515625" style="198" customWidth="1"/>
    <col min="5887" max="5887" width="31.28515625" style="198" customWidth="1"/>
    <col min="5888" max="5888" width="7.7109375" style="198" customWidth="1"/>
    <col min="5889" max="5889" width="2.42578125" style="198" customWidth="1"/>
    <col min="5890" max="5890" width="11.42578125" style="198" customWidth="1"/>
    <col min="5891" max="5891" width="2.42578125" style="198" customWidth="1"/>
    <col min="5892" max="5892" width="11.42578125" style="198" customWidth="1"/>
    <col min="5893" max="5893" width="2.42578125" style="198" customWidth="1"/>
    <col min="5894" max="5894" width="10.85546875" style="198" customWidth="1"/>
    <col min="5895" max="5895" width="2.42578125" style="198" customWidth="1"/>
    <col min="5896" max="5896" width="11.140625" style="198" customWidth="1"/>
    <col min="5897" max="5897" width="1.85546875" style="198" customWidth="1"/>
    <col min="5898" max="5898" width="11" style="198" customWidth="1"/>
    <col min="5899" max="5899" width="0.7109375" style="198" customWidth="1"/>
    <col min="5900" max="5900" width="1.85546875" style="198" customWidth="1"/>
    <col min="5901" max="5901" width="11.85546875" style="198" bestFit="1" customWidth="1"/>
    <col min="5902" max="5902" width="15.28515625" style="198" bestFit="1" customWidth="1"/>
    <col min="5903" max="5903" width="5" style="198" customWidth="1"/>
    <col min="5904" max="5904" width="10.28515625" style="198" bestFit="1" customWidth="1"/>
    <col min="5905" max="5905" width="5" style="198" customWidth="1"/>
    <col min="5906" max="5906" width="10.28515625" style="198" bestFit="1" customWidth="1"/>
    <col min="5907" max="5909" width="8.85546875" style="198"/>
    <col min="5910" max="5910" width="10.28515625" style="198" bestFit="1" customWidth="1"/>
    <col min="5911" max="6139" width="8.85546875" style="198"/>
    <col min="6140" max="6140" width="3.7109375" style="198" customWidth="1"/>
    <col min="6141" max="6141" width="4.85546875" style="198" customWidth="1"/>
    <col min="6142" max="6142" width="5.28515625" style="198" customWidth="1"/>
    <col min="6143" max="6143" width="31.28515625" style="198" customWidth="1"/>
    <col min="6144" max="6144" width="7.7109375" style="198" customWidth="1"/>
    <col min="6145" max="6145" width="2.42578125" style="198" customWidth="1"/>
    <col min="6146" max="6146" width="11.42578125" style="198" customWidth="1"/>
    <col min="6147" max="6147" width="2.42578125" style="198" customWidth="1"/>
    <col min="6148" max="6148" width="11.42578125" style="198" customWidth="1"/>
    <col min="6149" max="6149" width="2.42578125" style="198" customWidth="1"/>
    <col min="6150" max="6150" width="10.85546875" style="198" customWidth="1"/>
    <col min="6151" max="6151" width="2.42578125" style="198" customWidth="1"/>
    <col min="6152" max="6152" width="11.140625" style="198" customWidth="1"/>
    <col min="6153" max="6153" width="1.85546875" style="198" customWidth="1"/>
    <col min="6154" max="6154" width="11" style="198" customWidth="1"/>
    <col min="6155" max="6155" width="0.7109375" style="198" customWidth="1"/>
    <col min="6156" max="6156" width="1.85546875" style="198" customWidth="1"/>
    <col min="6157" max="6157" width="11.85546875" style="198" bestFit="1" customWidth="1"/>
    <col min="6158" max="6158" width="15.28515625" style="198" bestFit="1" customWidth="1"/>
    <col min="6159" max="6159" width="5" style="198" customWidth="1"/>
    <col min="6160" max="6160" width="10.28515625" style="198" bestFit="1" customWidth="1"/>
    <col min="6161" max="6161" width="5" style="198" customWidth="1"/>
    <col min="6162" max="6162" width="10.28515625" style="198" bestFit="1" customWidth="1"/>
    <col min="6163" max="6165" width="8.85546875" style="198"/>
    <col min="6166" max="6166" width="10.28515625" style="198" bestFit="1" customWidth="1"/>
    <col min="6167" max="6395" width="8.85546875" style="198"/>
    <col min="6396" max="6396" width="3.7109375" style="198" customWidth="1"/>
    <col min="6397" max="6397" width="4.85546875" style="198" customWidth="1"/>
    <col min="6398" max="6398" width="5.28515625" style="198" customWidth="1"/>
    <col min="6399" max="6399" width="31.28515625" style="198" customWidth="1"/>
    <col min="6400" max="6400" width="7.7109375" style="198" customWidth="1"/>
    <col min="6401" max="6401" width="2.42578125" style="198" customWidth="1"/>
    <col min="6402" max="6402" width="11.42578125" style="198" customWidth="1"/>
    <col min="6403" max="6403" width="2.42578125" style="198" customWidth="1"/>
    <col min="6404" max="6404" width="11.42578125" style="198" customWidth="1"/>
    <col min="6405" max="6405" width="2.42578125" style="198" customWidth="1"/>
    <col min="6406" max="6406" width="10.85546875" style="198" customWidth="1"/>
    <col min="6407" max="6407" width="2.42578125" style="198" customWidth="1"/>
    <col min="6408" max="6408" width="11.140625" style="198" customWidth="1"/>
    <col min="6409" max="6409" width="1.85546875" style="198" customWidth="1"/>
    <col min="6410" max="6410" width="11" style="198" customWidth="1"/>
    <col min="6411" max="6411" width="0.7109375" style="198" customWidth="1"/>
    <col min="6412" max="6412" width="1.85546875" style="198" customWidth="1"/>
    <col min="6413" max="6413" width="11.85546875" style="198" bestFit="1" customWidth="1"/>
    <col min="6414" max="6414" width="15.28515625" style="198" bestFit="1" customWidth="1"/>
    <col min="6415" max="6415" width="5" style="198" customWidth="1"/>
    <col min="6416" max="6416" width="10.28515625" style="198" bestFit="1" customWidth="1"/>
    <col min="6417" max="6417" width="5" style="198" customWidth="1"/>
    <col min="6418" max="6418" width="10.28515625" style="198" bestFit="1" customWidth="1"/>
    <col min="6419" max="6421" width="8.85546875" style="198"/>
    <col min="6422" max="6422" width="10.28515625" style="198" bestFit="1" customWidth="1"/>
    <col min="6423" max="6651" width="8.85546875" style="198"/>
    <col min="6652" max="6652" width="3.7109375" style="198" customWidth="1"/>
    <col min="6653" max="6653" width="4.85546875" style="198" customWidth="1"/>
    <col min="6654" max="6654" width="5.28515625" style="198" customWidth="1"/>
    <col min="6655" max="6655" width="31.28515625" style="198" customWidth="1"/>
    <col min="6656" max="6656" width="7.7109375" style="198" customWidth="1"/>
    <col min="6657" max="6657" width="2.42578125" style="198" customWidth="1"/>
    <col min="6658" max="6658" width="11.42578125" style="198" customWidth="1"/>
    <col min="6659" max="6659" width="2.42578125" style="198" customWidth="1"/>
    <col min="6660" max="6660" width="11.42578125" style="198" customWidth="1"/>
    <col min="6661" max="6661" width="2.42578125" style="198" customWidth="1"/>
    <col min="6662" max="6662" width="10.85546875" style="198" customWidth="1"/>
    <col min="6663" max="6663" width="2.42578125" style="198" customWidth="1"/>
    <col min="6664" max="6664" width="11.140625" style="198" customWidth="1"/>
    <col min="6665" max="6665" width="1.85546875" style="198" customWidth="1"/>
    <col min="6666" max="6666" width="11" style="198" customWidth="1"/>
    <col min="6667" max="6667" width="0.7109375" style="198" customWidth="1"/>
    <col min="6668" max="6668" width="1.85546875" style="198" customWidth="1"/>
    <col min="6669" max="6669" width="11.85546875" style="198" bestFit="1" customWidth="1"/>
    <col min="6670" max="6670" width="15.28515625" style="198" bestFit="1" customWidth="1"/>
    <col min="6671" max="6671" width="5" style="198" customWidth="1"/>
    <col min="6672" max="6672" width="10.28515625" style="198" bestFit="1" customWidth="1"/>
    <col min="6673" max="6673" width="5" style="198" customWidth="1"/>
    <col min="6674" max="6674" width="10.28515625" style="198" bestFit="1" customWidth="1"/>
    <col min="6675" max="6677" width="8.85546875" style="198"/>
    <col min="6678" max="6678" width="10.28515625" style="198" bestFit="1" customWidth="1"/>
    <col min="6679" max="6907" width="8.85546875" style="198"/>
    <col min="6908" max="6908" width="3.7109375" style="198" customWidth="1"/>
    <col min="6909" max="6909" width="4.85546875" style="198" customWidth="1"/>
    <col min="6910" max="6910" width="5.28515625" style="198" customWidth="1"/>
    <col min="6911" max="6911" width="31.28515625" style="198" customWidth="1"/>
    <col min="6912" max="6912" width="7.7109375" style="198" customWidth="1"/>
    <col min="6913" max="6913" width="2.42578125" style="198" customWidth="1"/>
    <col min="6914" max="6914" width="11.42578125" style="198" customWidth="1"/>
    <col min="6915" max="6915" width="2.42578125" style="198" customWidth="1"/>
    <col min="6916" max="6916" width="11.42578125" style="198" customWidth="1"/>
    <col min="6917" max="6917" width="2.42578125" style="198" customWidth="1"/>
    <col min="6918" max="6918" width="10.85546875" style="198" customWidth="1"/>
    <col min="6919" max="6919" width="2.42578125" style="198" customWidth="1"/>
    <col min="6920" max="6920" width="11.140625" style="198" customWidth="1"/>
    <col min="6921" max="6921" width="1.85546875" style="198" customWidth="1"/>
    <col min="6922" max="6922" width="11" style="198" customWidth="1"/>
    <col min="6923" max="6923" width="0.7109375" style="198" customWidth="1"/>
    <col min="6924" max="6924" width="1.85546875" style="198" customWidth="1"/>
    <col min="6925" max="6925" width="11.85546875" style="198" bestFit="1" customWidth="1"/>
    <col min="6926" max="6926" width="15.28515625" style="198" bestFit="1" customWidth="1"/>
    <col min="6927" max="6927" width="5" style="198" customWidth="1"/>
    <col min="6928" max="6928" width="10.28515625" style="198" bestFit="1" customWidth="1"/>
    <col min="6929" max="6929" width="5" style="198" customWidth="1"/>
    <col min="6930" max="6930" width="10.28515625" style="198" bestFit="1" customWidth="1"/>
    <col min="6931" max="6933" width="8.85546875" style="198"/>
    <col min="6934" max="6934" width="10.28515625" style="198" bestFit="1" customWidth="1"/>
    <col min="6935" max="7163" width="8.85546875" style="198"/>
    <col min="7164" max="7164" width="3.7109375" style="198" customWidth="1"/>
    <col min="7165" max="7165" width="4.85546875" style="198" customWidth="1"/>
    <col min="7166" max="7166" width="5.28515625" style="198" customWidth="1"/>
    <col min="7167" max="7167" width="31.28515625" style="198" customWidth="1"/>
    <col min="7168" max="7168" width="7.7109375" style="198" customWidth="1"/>
    <col min="7169" max="7169" width="2.42578125" style="198" customWidth="1"/>
    <col min="7170" max="7170" width="11.42578125" style="198" customWidth="1"/>
    <col min="7171" max="7171" width="2.42578125" style="198" customWidth="1"/>
    <col min="7172" max="7172" width="11.42578125" style="198" customWidth="1"/>
    <col min="7173" max="7173" width="2.42578125" style="198" customWidth="1"/>
    <col min="7174" max="7174" width="10.85546875" style="198" customWidth="1"/>
    <col min="7175" max="7175" width="2.42578125" style="198" customWidth="1"/>
    <col min="7176" max="7176" width="11.140625" style="198" customWidth="1"/>
    <col min="7177" max="7177" width="1.85546875" style="198" customWidth="1"/>
    <col min="7178" max="7178" width="11" style="198" customWidth="1"/>
    <col min="7179" max="7179" width="0.7109375" style="198" customWidth="1"/>
    <col min="7180" max="7180" width="1.85546875" style="198" customWidth="1"/>
    <col min="7181" max="7181" width="11.85546875" style="198" bestFit="1" customWidth="1"/>
    <col min="7182" max="7182" width="15.28515625" style="198" bestFit="1" customWidth="1"/>
    <col min="7183" max="7183" width="5" style="198" customWidth="1"/>
    <col min="7184" max="7184" width="10.28515625" style="198" bestFit="1" customWidth="1"/>
    <col min="7185" max="7185" width="5" style="198" customWidth="1"/>
    <col min="7186" max="7186" width="10.28515625" style="198" bestFit="1" customWidth="1"/>
    <col min="7187" max="7189" width="8.85546875" style="198"/>
    <col min="7190" max="7190" width="10.28515625" style="198" bestFit="1" customWidth="1"/>
    <col min="7191" max="7419" width="8.85546875" style="198"/>
    <col min="7420" max="7420" width="3.7109375" style="198" customWidth="1"/>
    <col min="7421" max="7421" width="4.85546875" style="198" customWidth="1"/>
    <col min="7422" max="7422" width="5.28515625" style="198" customWidth="1"/>
    <col min="7423" max="7423" width="31.28515625" style="198" customWidth="1"/>
    <col min="7424" max="7424" width="7.7109375" style="198" customWidth="1"/>
    <col min="7425" max="7425" width="2.42578125" style="198" customWidth="1"/>
    <col min="7426" max="7426" width="11.42578125" style="198" customWidth="1"/>
    <col min="7427" max="7427" width="2.42578125" style="198" customWidth="1"/>
    <col min="7428" max="7428" width="11.42578125" style="198" customWidth="1"/>
    <col min="7429" max="7429" width="2.42578125" style="198" customWidth="1"/>
    <col min="7430" max="7430" width="10.85546875" style="198" customWidth="1"/>
    <col min="7431" max="7431" width="2.42578125" style="198" customWidth="1"/>
    <col min="7432" max="7432" width="11.140625" style="198" customWidth="1"/>
    <col min="7433" max="7433" width="1.85546875" style="198" customWidth="1"/>
    <col min="7434" max="7434" width="11" style="198" customWidth="1"/>
    <col min="7435" max="7435" width="0.7109375" style="198" customWidth="1"/>
    <col min="7436" max="7436" width="1.85546875" style="198" customWidth="1"/>
    <col min="7437" max="7437" width="11.85546875" style="198" bestFit="1" customWidth="1"/>
    <col min="7438" max="7438" width="15.28515625" style="198" bestFit="1" customWidth="1"/>
    <col min="7439" max="7439" width="5" style="198" customWidth="1"/>
    <col min="7440" max="7440" width="10.28515625" style="198" bestFit="1" customWidth="1"/>
    <col min="7441" max="7441" width="5" style="198" customWidth="1"/>
    <col min="7442" max="7442" width="10.28515625" style="198" bestFit="1" customWidth="1"/>
    <col min="7443" max="7445" width="8.85546875" style="198"/>
    <col min="7446" max="7446" width="10.28515625" style="198" bestFit="1" customWidth="1"/>
    <col min="7447" max="7675" width="8.85546875" style="198"/>
    <col min="7676" max="7676" width="3.7109375" style="198" customWidth="1"/>
    <col min="7677" max="7677" width="4.85546875" style="198" customWidth="1"/>
    <col min="7678" max="7678" width="5.28515625" style="198" customWidth="1"/>
    <col min="7679" max="7679" width="31.28515625" style="198" customWidth="1"/>
    <col min="7680" max="7680" width="7.7109375" style="198" customWidth="1"/>
    <col min="7681" max="7681" width="2.42578125" style="198" customWidth="1"/>
    <col min="7682" max="7682" width="11.42578125" style="198" customWidth="1"/>
    <col min="7683" max="7683" width="2.42578125" style="198" customWidth="1"/>
    <col min="7684" max="7684" width="11.42578125" style="198" customWidth="1"/>
    <col min="7685" max="7685" width="2.42578125" style="198" customWidth="1"/>
    <col min="7686" max="7686" width="10.85546875" style="198" customWidth="1"/>
    <col min="7687" max="7687" width="2.42578125" style="198" customWidth="1"/>
    <col min="7688" max="7688" width="11.140625" style="198" customWidth="1"/>
    <col min="7689" max="7689" width="1.85546875" style="198" customWidth="1"/>
    <col min="7690" max="7690" width="11" style="198" customWidth="1"/>
    <col min="7691" max="7691" width="0.7109375" style="198" customWidth="1"/>
    <col min="7692" max="7692" width="1.85546875" style="198" customWidth="1"/>
    <col min="7693" max="7693" width="11.85546875" style="198" bestFit="1" customWidth="1"/>
    <col min="7694" max="7694" width="15.28515625" style="198" bestFit="1" customWidth="1"/>
    <col min="7695" max="7695" width="5" style="198" customWidth="1"/>
    <col min="7696" max="7696" width="10.28515625" style="198" bestFit="1" customWidth="1"/>
    <col min="7697" max="7697" width="5" style="198" customWidth="1"/>
    <col min="7698" max="7698" width="10.28515625" style="198" bestFit="1" customWidth="1"/>
    <col min="7699" max="7701" width="8.85546875" style="198"/>
    <col min="7702" max="7702" width="10.28515625" style="198" bestFit="1" customWidth="1"/>
    <col min="7703" max="7931" width="8.85546875" style="198"/>
    <col min="7932" max="7932" width="3.7109375" style="198" customWidth="1"/>
    <col min="7933" max="7933" width="4.85546875" style="198" customWidth="1"/>
    <col min="7934" max="7934" width="5.28515625" style="198" customWidth="1"/>
    <col min="7935" max="7935" width="31.28515625" style="198" customWidth="1"/>
    <col min="7936" max="7936" width="7.7109375" style="198" customWidth="1"/>
    <col min="7937" max="7937" width="2.42578125" style="198" customWidth="1"/>
    <col min="7938" max="7938" width="11.42578125" style="198" customWidth="1"/>
    <col min="7939" max="7939" width="2.42578125" style="198" customWidth="1"/>
    <col min="7940" max="7940" width="11.42578125" style="198" customWidth="1"/>
    <col min="7941" max="7941" width="2.42578125" style="198" customWidth="1"/>
    <col min="7942" max="7942" width="10.85546875" style="198" customWidth="1"/>
    <col min="7943" max="7943" width="2.42578125" style="198" customWidth="1"/>
    <col min="7944" max="7944" width="11.140625" style="198" customWidth="1"/>
    <col min="7945" max="7945" width="1.85546875" style="198" customWidth="1"/>
    <col min="7946" max="7946" width="11" style="198" customWidth="1"/>
    <col min="7947" max="7947" width="0.7109375" style="198" customWidth="1"/>
    <col min="7948" max="7948" width="1.85546875" style="198" customWidth="1"/>
    <col min="7949" max="7949" width="11.85546875" style="198" bestFit="1" customWidth="1"/>
    <col min="7950" max="7950" width="15.28515625" style="198" bestFit="1" customWidth="1"/>
    <col min="7951" max="7951" width="5" style="198" customWidth="1"/>
    <col min="7952" max="7952" width="10.28515625" style="198" bestFit="1" customWidth="1"/>
    <col min="7953" max="7953" width="5" style="198" customWidth="1"/>
    <col min="7954" max="7954" width="10.28515625" style="198" bestFit="1" customWidth="1"/>
    <col min="7955" max="7957" width="8.85546875" style="198"/>
    <col min="7958" max="7958" width="10.28515625" style="198" bestFit="1" customWidth="1"/>
    <col min="7959" max="8187" width="8.85546875" style="198"/>
    <col min="8188" max="8188" width="3.7109375" style="198" customWidth="1"/>
    <col min="8189" max="8189" width="4.85546875" style="198" customWidth="1"/>
    <col min="8190" max="8190" width="5.28515625" style="198" customWidth="1"/>
    <col min="8191" max="8191" width="31.28515625" style="198" customWidth="1"/>
    <col min="8192" max="8192" width="7.7109375" style="198" customWidth="1"/>
    <col min="8193" max="8193" width="2.42578125" style="198" customWidth="1"/>
    <col min="8194" max="8194" width="11.42578125" style="198" customWidth="1"/>
    <col min="8195" max="8195" width="2.42578125" style="198" customWidth="1"/>
    <col min="8196" max="8196" width="11.42578125" style="198" customWidth="1"/>
    <col min="8197" max="8197" width="2.42578125" style="198" customWidth="1"/>
    <col min="8198" max="8198" width="10.85546875" style="198" customWidth="1"/>
    <col min="8199" max="8199" width="2.42578125" style="198" customWidth="1"/>
    <col min="8200" max="8200" width="11.140625" style="198" customWidth="1"/>
    <col min="8201" max="8201" width="1.85546875" style="198" customWidth="1"/>
    <col min="8202" max="8202" width="11" style="198" customWidth="1"/>
    <col min="8203" max="8203" width="0.7109375" style="198" customWidth="1"/>
    <col min="8204" max="8204" width="1.85546875" style="198" customWidth="1"/>
    <col min="8205" max="8205" width="11.85546875" style="198" bestFit="1" customWidth="1"/>
    <col min="8206" max="8206" width="15.28515625" style="198" bestFit="1" customWidth="1"/>
    <col min="8207" max="8207" width="5" style="198" customWidth="1"/>
    <col min="8208" max="8208" width="10.28515625" style="198" bestFit="1" customWidth="1"/>
    <col min="8209" max="8209" width="5" style="198" customWidth="1"/>
    <col min="8210" max="8210" width="10.28515625" style="198" bestFit="1" customWidth="1"/>
    <col min="8211" max="8213" width="8.85546875" style="198"/>
    <col min="8214" max="8214" width="10.28515625" style="198" bestFit="1" customWidth="1"/>
    <col min="8215" max="8443" width="8.85546875" style="198"/>
    <col min="8444" max="8444" width="3.7109375" style="198" customWidth="1"/>
    <col min="8445" max="8445" width="4.85546875" style="198" customWidth="1"/>
    <col min="8446" max="8446" width="5.28515625" style="198" customWidth="1"/>
    <col min="8447" max="8447" width="31.28515625" style="198" customWidth="1"/>
    <col min="8448" max="8448" width="7.7109375" style="198" customWidth="1"/>
    <col min="8449" max="8449" width="2.42578125" style="198" customWidth="1"/>
    <col min="8450" max="8450" width="11.42578125" style="198" customWidth="1"/>
    <col min="8451" max="8451" width="2.42578125" style="198" customWidth="1"/>
    <col min="8452" max="8452" width="11.42578125" style="198" customWidth="1"/>
    <col min="8453" max="8453" width="2.42578125" style="198" customWidth="1"/>
    <col min="8454" max="8454" width="10.85546875" style="198" customWidth="1"/>
    <col min="8455" max="8455" width="2.42578125" style="198" customWidth="1"/>
    <col min="8456" max="8456" width="11.140625" style="198" customWidth="1"/>
    <col min="8457" max="8457" width="1.85546875" style="198" customWidth="1"/>
    <col min="8458" max="8458" width="11" style="198" customWidth="1"/>
    <col min="8459" max="8459" width="0.7109375" style="198" customWidth="1"/>
    <col min="8460" max="8460" width="1.85546875" style="198" customWidth="1"/>
    <col min="8461" max="8461" width="11.85546875" style="198" bestFit="1" customWidth="1"/>
    <col min="8462" max="8462" width="15.28515625" style="198" bestFit="1" customWidth="1"/>
    <col min="8463" max="8463" width="5" style="198" customWidth="1"/>
    <col min="8464" max="8464" width="10.28515625" style="198" bestFit="1" customWidth="1"/>
    <col min="8465" max="8465" width="5" style="198" customWidth="1"/>
    <col min="8466" max="8466" width="10.28515625" style="198" bestFit="1" customWidth="1"/>
    <col min="8467" max="8469" width="8.85546875" style="198"/>
    <col min="8470" max="8470" width="10.28515625" style="198" bestFit="1" customWidth="1"/>
    <col min="8471" max="8699" width="8.85546875" style="198"/>
    <col min="8700" max="8700" width="3.7109375" style="198" customWidth="1"/>
    <col min="8701" max="8701" width="4.85546875" style="198" customWidth="1"/>
    <col min="8702" max="8702" width="5.28515625" style="198" customWidth="1"/>
    <col min="8703" max="8703" width="31.28515625" style="198" customWidth="1"/>
    <col min="8704" max="8704" width="7.7109375" style="198" customWidth="1"/>
    <col min="8705" max="8705" width="2.42578125" style="198" customWidth="1"/>
    <col min="8706" max="8706" width="11.42578125" style="198" customWidth="1"/>
    <col min="8707" max="8707" width="2.42578125" style="198" customWidth="1"/>
    <col min="8708" max="8708" width="11.42578125" style="198" customWidth="1"/>
    <col min="8709" max="8709" width="2.42578125" style="198" customWidth="1"/>
    <col min="8710" max="8710" width="10.85546875" style="198" customWidth="1"/>
    <col min="8711" max="8711" width="2.42578125" style="198" customWidth="1"/>
    <col min="8712" max="8712" width="11.140625" style="198" customWidth="1"/>
    <col min="8713" max="8713" width="1.85546875" style="198" customWidth="1"/>
    <col min="8714" max="8714" width="11" style="198" customWidth="1"/>
    <col min="8715" max="8715" width="0.7109375" style="198" customWidth="1"/>
    <col min="8716" max="8716" width="1.85546875" style="198" customWidth="1"/>
    <col min="8717" max="8717" width="11.85546875" style="198" bestFit="1" customWidth="1"/>
    <col min="8718" max="8718" width="15.28515625" style="198" bestFit="1" customWidth="1"/>
    <col min="8719" max="8719" width="5" style="198" customWidth="1"/>
    <col min="8720" max="8720" width="10.28515625" style="198" bestFit="1" customWidth="1"/>
    <col min="8721" max="8721" width="5" style="198" customWidth="1"/>
    <col min="8722" max="8722" width="10.28515625" style="198" bestFit="1" customWidth="1"/>
    <col min="8723" max="8725" width="8.85546875" style="198"/>
    <col min="8726" max="8726" width="10.28515625" style="198" bestFit="1" customWidth="1"/>
    <col min="8727" max="8955" width="8.85546875" style="198"/>
    <col min="8956" max="8956" width="3.7109375" style="198" customWidth="1"/>
    <col min="8957" max="8957" width="4.85546875" style="198" customWidth="1"/>
    <col min="8958" max="8958" width="5.28515625" style="198" customWidth="1"/>
    <col min="8959" max="8959" width="31.28515625" style="198" customWidth="1"/>
    <col min="8960" max="8960" width="7.7109375" style="198" customWidth="1"/>
    <col min="8961" max="8961" width="2.42578125" style="198" customWidth="1"/>
    <col min="8962" max="8962" width="11.42578125" style="198" customWidth="1"/>
    <col min="8963" max="8963" width="2.42578125" style="198" customWidth="1"/>
    <col min="8964" max="8964" width="11.42578125" style="198" customWidth="1"/>
    <col min="8965" max="8965" width="2.42578125" style="198" customWidth="1"/>
    <col min="8966" max="8966" width="10.85546875" style="198" customWidth="1"/>
    <col min="8967" max="8967" width="2.42578125" style="198" customWidth="1"/>
    <col min="8968" max="8968" width="11.140625" style="198" customWidth="1"/>
    <col min="8969" max="8969" width="1.85546875" style="198" customWidth="1"/>
    <col min="8970" max="8970" width="11" style="198" customWidth="1"/>
    <col min="8971" max="8971" width="0.7109375" style="198" customWidth="1"/>
    <col min="8972" max="8972" width="1.85546875" style="198" customWidth="1"/>
    <col min="8973" max="8973" width="11.85546875" style="198" bestFit="1" customWidth="1"/>
    <col min="8974" max="8974" width="15.28515625" style="198" bestFit="1" customWidth="1"/>
    <col min="8975" max="8975" width="5" style="198" customWidth="1"/>
    <col min="8976" max="8976" width="10.28515625" style="198" bestFit="1" customWidth="1"/>
    <col min="8977" max="8977" width="5" style="198" customWidth="1"/>
    <col min="8978" max="8978" width="10.28515625" style="198" bestFit="1" customWidth="1"/>
    <col min="8979" max="8981" width="8.85546875" style="198"/>
    <col min="8982" max="8982" width="10.28515625" style="198" bestFit="1" customWidth="1"/>
    <col min="8983" max="9211" width="8.85546875" style="198"/>
    <col min="9212" max="9212" width="3.7109375" style="198" customWidth="1"/>
    <col min="9213" max="9213" width="4.85546875" style="198" customWidth="1"/>
    <col min="9214" max="9214" width="5.28515625" style="198" customWidth="1"/>
    <col min="9215" max="9215" width="31.28515625" style="198" customWidth="1"/>
    <col min="9216" max="9216" width="7.7109375" style="198" customWidth="1"/>
    <col min="9217" max="9217" width="2.42578125" style="198" customWidth="1"/>
    <col min="9218" max="9218" width="11.42578125" style="198" customWidth="1"/>
    <col min="9219" max="9219" width="2.42578125" style="198" customWidth="1"/>
    <col min="9220" max="9220" width="11.42578125" style="198" customWidth="1"/>
    <col min="9221" max="9221" width="2.42578125" style="198" customWidth="1"/>
    <col min="9222" max="9222" width="10.85546875" style="198" customWidth="1"/>
    <col min="9223" max="9223" width="2.42578125" style="198" customWidth="1"/>
    <col min="9224" max="9224" width="11.140625" style="198" customWidth="1"/>
    <col min="9225" max="9225" width="1.85546875" style="198" customWidth="1"/>
    <col min="9226" max="9226" width="11" style="198" customWidth="1"/>
    <col min="9227" max="9227" width="0.7109375" style="198" customWidth="1"/>
    <col min="9228" max="9228" width="1.85546875" style="198" customWidth="1"/>
    <col min="9229" max="9229" width="11.85546875" style="198" bestFit="1" customWidth="1"/>
    <col min="9230" max="9230" width="15.28515625" style="198" bestFit="1" customWidth="1"/>
    <col min="9231" max="9231" width="5" style="198" customWidth="1"/>
    <col min="9232" max="9232" width="10.28515625" style="198" bestFit="1" customWidth="1"/>
    <col min="9233" max="9233" width="5" style="198" customWidth="1"/>
    <col min="9234" max="9234" width="10.28515625" style="198" bestFit="1" customWidth="1"/>
    <col min="9235" max="9237" width="8.85546875" style="198"/>
    <col min="9238" max="9238" width="10.28515625" style="198" bestFit="1" customWidth="1"/>
    <col min="9239" max="9467" width="8.85546875" style="198"/>
    <col min="9468" max="9468" width="3.7109375" style="198" customWidth="1"/>
    <col min="9469" max="9469" width="4.85546875" style="198" customWidth="1"/>
    <col min="9470" max="9470" width="5.28515625" style="198" customWidth="1"/>
    <col min="9471" max="9471" width="31.28515625" style="198" customWidth="1"/>
    <col min="9472" max="9472" width="7.7109375" style="198" customWidth="1"/>
    <col min="9473" max="9473" width="2.42578125" style="198" customWidth="1"/>
    <col min="9474" max="9474" width="11.42578125" style="198" customWidth="1"/>
    <col min="9475" max="9475" width="2.42578125" style="198" customWidth="1"/>
    <col min="9476" max="9476" width="11.42578125" style="198" customWidth="1"/>
    <col min="9477" max="9477" width="2.42578125" style="198" customWidth="1"/>
    <col min="9478" max="9478" width="10.85546875" style="198" customWidth="1"/>
    <col min="9479" max="9479" width="2.42578125" style="198" customWidth="1"/>
    <col min="9480" max="9480" width="11.140625" style="198" customWidth="1"/>
    <col min="9481" max="9481" width="1.85546875" style="198" customWidth="1"/>
    <col min="9482" max="9482" width="11" style="198" customWidth="1"/>
    <col min="9483" max="9483" width="0.7109375" style="198" customWidth="1"/>
    <col min="9484" max="9484" width="1.85546875" style="198" customWidth="1"/>
    <col min="9485" max="9485" width="11.85546875" style="198" bestFit="1" customWidth="1"/>
    <col min="9486" max="9486" width="15.28515625" style="198" bestFit="1" customWidth="1"/>
    <col min="9487" max="9487" width="5" style="198" customWidth="1"/>
    <col min="9488" max="9488" width="10.28515625" style="198" bestFit="1" customWidth="1"/>
    <col min="9489" max="9489" width="5" style="198" customWidth="1"/>
    <col min="9490" max="9490" width="10.28515625" style="198" bestFit="1" customWidth="1"/>
    <col min="9491" max="9493" width="8.85546875" style="198"/>
    <col min="9494" max="9494" width="10.28515625" style="198" bestFit="1" customWidth="1"/>
    <col min="9495" max="9723" width="8.85546875" style="198"/>
    <col min="9724" max="9724" width="3.7109375" style="198" customWidth="1"/>
    <col min="9725" max="9725" width="4.85546875" style="198" customWidth="1"/>
    <col min="9726" max="9726" width="5.28515625" style="198" customWidth="1"/>
    <col min="9727" max="9727" width="31.28515625" style="198" customWidth="1"/>
    <col min="9728" max="9728" width="7.7109375" style="198" customWidth="1"/>
    <col min="9729" max="9729" width="2.42578125" style="198" customWidth="1"/>
    <col min="9730" max="9730" width="11.42578125" style="198" customWidth="1"/>
    <col min="9731" max="9731" width="2.42578125" style="198" customWidth="1"/>
    <col min="9732" max="9732" width="11.42578125" style="198" customWidth="1"/>
    <col min="9733" max="9733" width="2.42578125" style="198" customWidth="1"/>
    <col min="9734" max="9734" width="10.85546875" style="198" customWidth="1"/>
    <col min="9735" max="9735" width="2.42578125" style="198" customWidth="1"/>
    <col min="9736" max="9736" width="11.140625" style="198" customWidth="1"/>
    <col min="9737" max="9737" width="1.85546875" style="198" customWidth="1"/>
    <col min="9738" max="9738" width="11" style="198" customWidth="1"/>
    <col min="9739" max="9739" width="0.7109375" style="198" customWidth="1"/>
    <col min="9740" max="9740" width="1.85546875" style="198" customWidth="1"/>
    <col min="9741" max="9741" width="11.85546875" style="198" bestFit="1" customWidth="1"/>
    <col min="9742" max="9742" width="15.28515625" style="198" bestFit="1" customWidth="1"/>
    <col min="9743" max="9743" width="5" style="198" customWidth="1"/>
    <col min="9744" max="9744" width="10.28515625" style="198" bestFit="1" customWidth="1"/>
    <col min="9745" max="9745" width="5" style="198" customWidth="1"/>
    <col min="9746" max="9746" width="10.28515625" style="198" bestFit="1" customWidth="1"/>
    <col min="9747" max="9749" width="8.85546875" style="198"/>
    <col min="9750" max="9750" width="10.28515625" style="198" bestFit="1" customWidth="1"/>
    <col min="9751" max="9979" width="8.85546875" style="198"/>
    <col min="9980" max="9980" width="3.7109375" style="198" customWidth="1"/>
    <col min="9981" max="9981" width="4.85546875" style="198" customWidth="1"/>
    <col min="9982" max="9982" width="5.28515625" style="198" customWidth="1"/>
    <col min="9983" max="9983" width="31.28515625" style="198" customWidth="1"/>
    <col min="9984" max="9984" width="7.7109375" style="198" customWidth="1"/>
    <col min="9985" max="9985" width="2.42578125" style="198" customWidth="1"/>
    <col min="9986" max="9986" width="11.42578125" style="198" customWidth="1"/>
    <col min="9987" max="9987" width="2.42578125" style="198" customWidth="1"/>
    <col min="9988" max="9988" width="11.42578125" style="198" customWidth="1"/>
    <col min="9989" max="9989" width="2.42578125" style="198" customWidth="1"/>
    <col min="9990" max="9990" width="10.85546875" style="198" customWidth="1"/>
    <col min="9991" max="9991" width="2.42578125" style="198" customWidth="1"/>
    <col min="9992" max="9992" width="11.140625" style="198" customWidth="1"/>
    <col min="9993" max="9993" width="1.85546875" style="198" customWidth="1"/>
    <col min="9994" max="9994" width="11" style="198" customWidth="1"/>
    <col min="9995" max="9995" width="0.7109375" style="198" customWidth="1"/>
    <col min="9996" max="9996" width="1.85546875" style="198" customWidth="1"/>
    <col min="9997" max="9997" width="11.85546875" style="198" bestFit="1" customWidth="1"/>
    <col min="9998" max="9998" width="15.28515625" style="198" bestFit="1" customWidth="1"/>
    <col min="9999" max="9999" width="5" style="198" customWidth="1"/>
    <col min="10000" max="10000" width="10.28515625" style="198" bestFit="1" customWidth="1"/>
    <col min="10001" max="10001" width="5" style="198" customWidth="1"/>
    <col min="10002" max="10002" width="10.28515625" style="198" bestFit="1" customWidth="1"/>
    <col min="10003" max="10005" width="8.85546875" style="198"/>
    <col min="10006" max="10006" width="10.28515625" style="198" bestFit="1" customWidth="1"/>
    <col min="10007" max="10235" width="8.85546875" style="198"/>
    <col min="10236" max="10236" width="3.7109375" style="198" customWidth="1"/>
    <col min="10237" max="10237" width="4.85546875" style="198" customWidth="1"/>
    <col min="10238" max="10238" width="5.28515625" style="198" customWidth="1"/>
    <col min="10239" max="10239" width="31.28515625" style="198" customWidth="1"/>
    <col min="10240" max="10240" width="7.7109375" style="198" customWidth="1"/>
    <col min="10241" max="10241" width="2.42578125" style="198" customWidth="1"/>
    <col min="10242" max="10242" width="11.42578125" style="198" customWidth="1"/>
    <col min="10243" max="10243" width="2.42578125" style="198" customWidth="1"/>
    <col min="10244" max="10244" width="11.42578125" style="198" customWidth="1"/>
    <col min="10245" max="10245" width="2.42578125" style="198" customWidth="1"/>
    <col min="10246" max="10246" width="10.85546875" style="198" customWidth="1"/>
    <col min="10247" max="10247" width="2.42578125" style="198" customWidth="1"/>
    <col min="10248" max="10248" width="11.140625" style="198" customWidth="1"/>
    <col min="10249" max="10249" width="1.85546875" style="198" customWidth="1"/>
    <col min="10250" max="10250" width="11" style="198" customWidth="1"/>
    <col min="10251" max="10251" width="0.7109375" style="198" customWidth="1"/>
    <col min="10252" max="10252" width="1.85546875" style="198" customWidth="1"/>
    <col min="10253" max="10253" width="11.85546875" style="198" bestFit="1" customWidth="1"/>
    <col min="10254" max="10254" width="15.28515625" style="198" bestFit="1" customWidth="1"/>
    <col min="10255" max="10255" width="5" style="198" customWidth="1"/>
    <col min="10256" max="10256" width="10.28515625" style="198" bestFit="1" customWidth="1"/>
    <col min="10257" max="10257" width="5" style="198" customWidth="1"/>
    <col min="10258" max="10258" width="10.28515625" style="198" bestFit="1" customWidth="1"/>
    <col min="10259" max="10261" width="8.85546875" style="198"/>
    <col min="10262" max="10262" width="10.28515625" style="198" bestFit="1" customWidth="1"/>
    <col min="10263" max="10491" width="8.85546875" style="198"/>
    <col min="10492" max="10492" width="3.7109375" style="198" customWidth="1"/>
    <col min="10493" max="10493" width="4.85546875" style="198" customWidth="1"/>
    <col min="10494" max="10494" width="5.28515625" style="198" customWidth="1"/>
    <col min="10495" max="10495" width="31.28515625" style="198" customWidth="1"/>
    <col min="10496" max="10496" width="7.7109375" style="198" customWidth="1"/>
    <col min="10497" max="10497" width="2.42578125" style="198" customWidth="1"/>
    <col min="10498" max="10498" width="11.42578125" style="198" customWidth="1"/>
    <col min="10499" max="10499" width="2.42578125" style="198" customWidth="1"/>
    <col min="10500" max="10500" width="11.42578125" style="198" customWidth="1"/>
    <col min="10501" max="10501" width="2.42578125" style="198" customWidth="1"/>
    <col min="10502" max="10502" width="10.85546875" style="198" customWidth="1"/>
    <col min="10503" max="10503" width="2.42578125" style="198" customWidth="1"/>
    <col min="10504" max="10504" width="11.140625" style="198" customWidth="1"/>
    <col min="10505" max="10505" width="1.85546875" style="198" customWidth="1"/>
    <col min="10506" max="10506" width="11" style="198" customWidth="1"/>
    <col min="10507" max="10507" width="0.7109375" style="198" customWidth="1"/>
    <col min="10508" max="10508" width="1.85546875" style="198" customWidth="1"/>
    <col min="10509" max="10509" width="11.85546875" style="198" bestFit="1" customWidth="1"/>
    <col min="10510" max="10510" width="15.28515625" style="198" bestFit="1" customWidth="1"/>
    <col min="10511" max="10511" width="5" style="198" customWidth="1"/>
    <col min="10512" max="10512" width="10.28515625" style="198" bestFit="1" customWidth="1"/>
    <col min="10513" max="10513" width="5" style="198" customWidth="1"/>
    <col min="10514" max="10514" width="10.28515625" style="198" bestFit="1" customWidth="1"/>
    <col min="10515" max="10517" width="8.85546875" style="198"/>
    <col min="10518" max="10518" width="10.28515625" style="198" bestFit="1" customWidth="1"/>
    <col min="10519" max="10747" width="8.85546875" style="198"/>
    <col min="10748" max="10748" width="3.7109375" style="198" customWidth="1"/>
    <col min="10749" max="10749" width="4.85546875" style="198" customWidth="1"/>
    <col min="10750" max="10750" width="5.28515625" style="198" customWidth="1"/>
    <col min="10751" max="10751" width="31.28515625" style="198" customWidth="1"/>
    <col min="10752" max="10752" width="7.7109375" style="198" customWidth="1"/>
    <col min="10753" max="10753" width="2.42578125" style="198" customWidth="1"/>
    <col min="10754" max="10754" width="11.42578125" style="198" customWidth="1"/>
    <col min="10755" max="10755" width="2.42578125" style="198" customWidth="1"/>
    <col min="10756" max="10756" width="11.42578125" style="198" customWidth="1"/>
    <col min="10757" max="10757" width="2.42578125" style="198" customWidth="1"/>
    <col min="10758" max="10758" width="10.85546875" style="198" customWidth="1"/>
    <col min="10759" max="10759" width="2.42578125" style="198" customWidth="1"/>
    <col min="10760" max="10760" width="11.140625" style="198" customWidth="1"/>
    <col min="10761" max="10761" width="1.85546875" style="198" customWidth="1"/>
    <col min="10762" max="10762" width="11" style="198" customWidth="1"/>
    <col min="10763" max="10763" width="0.7109375" style="198" customWidth="1"/>
    <col min="10764" max="10764" width="1.85546875" style="198" customWidth="1"/>
    <col min="10765" max="10765" width="11.85546875" style="198" bestFit="1" customWidth="1"/>
    <col min="10766" max="10766" width="15.28515625" style="198" bestFit="1" customWidth="1"/>
    <col min="10767" max="10767" width="5" style="198" customWidth="1"/>
    <col min="10768" max="10768" width="10.28515625" style="198" bestFit="1" customWidth="1"/>
    <col min="10769" max="10769" width="5" style="198" customWidth="1"/>
    <col min="10770" max="10770" width="10.28515625" style="198" bestFit="1" customWidth="1"/>
    <col min="10771" max="10773" width="8.85546875" style="198"/>
    <col min="10774" max="10774" width="10.28515625" style="198" bestFit="1" customWidth="1"/>
    <col min="10775" max="11003" width="8.85546875" style="198"/>
    <col min="11004" max="11004" width="3.7109375" style="198" customWidth="1"/>
    <col min="11005" max="11005" width="4.85546875" style="198" customWidth="1"/>
    <col min="11006" max="11006" width="5.28515625" style="198" customWidth="1"/>
    <col min="11007" max="11007" width="31.28515625" style="198" customWidth="1"/>
    <col min="11008" max="11008" width="7.7109375" style="198" customWidth="1"/>
    <col min="11009" max="11009" width="2.42578125" style="198" customWidth="1"/>
    <col min="11010" max="11010" width="11.42578125" style="198" customWidth="1"/>
    <col min="11011" max="11011" width="2.42578125" style="198" customWidth="1"/>
    <col min="11012" max="11012" width="11.42578125" style="198" customWidth="1"/>
    <col min="11013" max="11013" width="2.42578125" style="198" customWidth="1"/>
    <col min="11014" max="11014" width="10.85546875" style="198" customWidth="1"/>
    <col min="11015" max="11015" width="2.42578125" style="198" customWidth="1"/>
    <col min="11016" max="11016" width="11.140625" style="198" customWidth="1"/>
    <col min="11017" max="11017" width="1.85546875" style="198" customWidth="1"/>
    <col min="11018" max="11018" width="11" style="198" customWidth="1"/>
    <col min="11019" max="11019" width="0.7109375" style="198" customWidth="1"/>
    <col min="11020" max="11020" width="1.85546875" style="198" customWidth="1"/>
    <col min="11021" max="11021" width="11.85546875" style="198" bestFit="1" customWidth="1"/>
    <col min="11022" max="11022" width="15.28515625" style="198" bestFit="1" customWidth="1"/>
    <col min="11023" max="11023" width="5" style="198" customWidth="1"/>
    <col min="11024" max="11024" width="10.28515625" style="198" bestFit="1" customWidth="1"/>
    <col min="11025" max="11025" width="5" style="198" customWidth="1"/>
    <col min="11026" max="11026" width="10.28515625" style="198" bestFit="1" customWidth="1"/>
    <col min="11027" max="11029" width="8.85546875" style="198"/>
    <col min="11030" max="11030" width="10.28515625" style="198" bestFit="1" customWidth="1"/>
    <col min="11031" max="11259" width="8.85546875" style="198"/>
    <col min="11260" max="11260" width="3.7109375" style="198" customWidth="1"/>
    <col min="11261" max="11261" width="4.85546875" style="198" customWidth="1"/>
    <col min="11262" max="11262" width="5.28515625" style="198" customWidth="1"/>
    <col min="11263" max="11263" width="31.28515625" style="198" customWidth="1"/>
    <col min="11264" max="11264" width="7.7109375" style="198" customWidth="1"/>
    <col min="11265" max="11265" width="2.42578125" style="198" customWidth="1"/>
    <col min="11266" max="11266" width="11.42578125" style="198" customWidth="1"/>
    <col min="11267" max="11267" width="2.42578125" style="198" customWidth="1"/>
    <col min="11268" max="11268" width="11.42578125" style="198" customWidth="1"/>
    <col min="11269" max="11269" width="2.42578125" style="198" customWidth="1"/>
    <col min="11270" max="11270" width="10.85546875" style="198" customWidth="1"/>
    <col min="11271" max="11271" width="2.42578125" style="198" customWidth="1"/>
    <col min="11272" max="11272" width="11.140625" style="198" customWidth="1"/>
    <col min="11273" max="11273" width="1.85546875" style="198" customWidth="1"/>
    <col min="11274" max="11274" width="11" style="198" customWidth="1"/>
    <col min="11275" max="11275" width="0.7109375" style="198" customWidth="1"/>
    <col min="11276" max="11276" width="1.85546875" style="198" customWidth="1"/>
    <col min="11277" max="11277" width="11.85546875" style="198" bestFit="1" customWidth="1"/>
    <col min="11278" max="11278" width="15.28515625" style="198" bestFit="1" customWidth="1"/>
    <col min="11279" max="11279" width="5" style="198" customWidth="1"/>
    <col min="11280" max="11280" width="10.28515625" style="198" bestFit="1" customWidth="1"/>
    <col min="11281" max="11281" width="5" style="198" customWidth="1"/>
    <col min="11282" max="11282" width="10.28515625" style="198" bestFit="1" customWidth="1"/>
    <col min="11283" max="11285" width="8.85546875" style="198"/>
    <col min="11286" max="11286" width="10.28515625" style="198" bestFit="1" customWidth="1"/>
    <col min="11287" max="11515" width="8.85546875" style="198"/>
    <col min="11516" max="11516" width="3.7109375" style="198" customWidth="1"/>
    <col min="11517" max="11517" width="4.85546875" style="198" customWidth="1"/>
    <col min="11518" max="11518" width="5.28515625" style="198" customWidth="1"/>
    <col min="11519" max="11519" width="31.28515625" style="198" customWidth="1"/>
    <col min="11520" max="11520" width="7.7109375" style="198" customWidth="1"/>
    <col min="11521" max="11521" width="2.42578125" style="198" customWidth="1"/>
    <col min="11522" max="11522" width="11.42578125" style="198" customWidth="1"/>
    <col min="11523" max="11523" width="2.42578125" style="198" customWidth="1"/>
    <col min="11524" max="11524" width="11.42578125" style="198" customWidth="1"/>
    <col min="11525" max="11525" width="2.42578125" style="198" customWidth="1"/>
    <col min="11526" max="11526" width="10.85546875" style="198" customWidth="1"/>
    <col min="11527" max="11527" width="2.42578125" style="198" customWidth="1"/>
    <col min="11528" max="11528" width="11.140625" style="198" customWidth="1"/>
    <col min="11529" max="11529" width="1.85546875" style="198" customWidth="1"/>
    <col min="11530" max="11530" width="11" style="198" customWidth="1"/>
    <col min="11531" max="11531" width="0.7109375" style="198" customWidth="1"/>
    <col min="11532" max="11532" width="1.85546875" style="198" customWidth="1"/>
    <col min="11533" max="11533" width="11.85546875" style="198" bestFit="1" customWidth="1"/>
    <col min="11534" max="11534" width="15.28515625" style="198" bestFit="1" customWidth="1"/>
    <col min="11535" max="11535" width="5" style="198" customWidth="1"/>
    <col min="11536" max="11536" width="10.28515625" style="198" bestFit="1" customWidth="1"/>
    <col min="11537" max="11537" width="5" style="198" customWidth="1"/>
    <col min="11538" max="11538" width="10.28515625" style="198" bestFit="1" customWidth="1"/>
    <col min="11539" max="11541" width="8.85546875" style="198"/>
    <col min="11542" max="11542" width="10.28515625" style="198" bestFit="1" customWidth="1"/>
    <col min="11543" max="11771" width="8.85546875" style="198"/>
    <col min="11772" max="11772" width="3.7109375" style="198" customWidth="1"/>
    <col min="11773" max="11773" width="4.85546875" style="198" customWidth="1"/>
    <col min="11774" max="11774" width="5.28515625" style="198" customWidth="1"/>
    <col min="11775" max="11775" width="31.28515625" style="198" customWidth="1"/>
    <col min="11776" max="11776" width="7.7109375" style="198" customWidth="1"/>
    <col min="11777" max="11777" width="2.42578125" style="198" customWidth="1"/>
    <col min="11778" max="11778" width="11.42578125" style="198" customWidth="1"/>
    <col min="11779" max="11779" width="2.42578125" style="198" customWidth="1"/>
    <col min="11780" max="11780" width="11.42578125" style="198" customWidth="1"/>
    <col min="11781" max="11781" width="2.42578125" style="198" customWidth="1"/>
    <col min="11782" max="11782" width="10.85546875" style="198" customWidth="1"/>
    <col min="11783" max="11783" width="2.42578125" style="198" customWidth="1"/>
    <col min="11784" max="11784" width="11.140625" style="198" customWidth="1"/>
    <col min="11785" max="11785" width="1.85546875" style="198" customWidth="1"/>
    <col min="11786" max="11786" width="11" style="198" customWidth="1"/>
    <col min="11787" max="11787" width="0.7109375" style="198" customWidth="1"/>
    <col min="11788" max="11788" width="1.85546875" style="198" customWidth="1"/>
    <col min="11789" max="11789" width="11.85546875" style="198" bestFit="1" customWidth="1"/>
    <col min="11790" max="11790" width="15.28515625" style="198" bestFit="1" customWidth="1"/>
    <col min="11791" max="11791" width="5" style="198" customWidth="1"/>
    <col min="11792" max="11792" width="10.28515625" style="198" bestFit="1" customWidth="1"/>
    <col min="11793" max="11793" width="5" style="198" customWidth="1"/>
    <col min="11794" max="11794" width="10.28515625" style="198" bestFit="1" customWidth="1"/>
    <col min="11795" max="11797" width="8.85546875" style="198"/>
    <col min="11798" max="11798" width="10.28515625" style="198" bestFit="1" customWidth="1"/>
    <col min="11799" max="12027" width="8.85546875" style="198"/>
    <col min="12028" max="12028" width="3.7109375" style="198" customWidth="1"/>
    <col min="12029" max="12029" width="4.85546875" style="198" customWidth="1"/>
    <col min="12030" max="12030" width="5.28515625" style="198" customWidth="1"/>
    <col min="12031" max="12031" width="31.28515625" style="198" customWidth="1"/>
    <col min="12032" max="12032" width="7.7109375" style="198" customWidth="1"/>
    <col min="12033" max="12033" width="2.42578125" style="198" customWidth="1"/>
    <col min="12034" max="12034" width="11.42578125" style="198" customWidth="1"/>
    <col min="12035" max="12035" width="2.42578125" style="198" customWidth="1"/>
    <col min="12036" max="12036" width="11.42578125" style="198" customWidth="1"/>
    <col min="12037" max="12037" width="2.42578125" style="198" customWidth="1"/>
    <col min="12038" max="12038" width="10.85546875" style="198" customWidth="1"/>
    <col min="12039" max="12039" width="2.42578125" style="198" customWidth="1"/>
    <col min="12040" max="12040" width="11.140625" style="198" customWidth="1"/>
    <col min="12041" max="12041" width="1.85546875" style="198" customWidth="1"/>
    <col min="12042" max="12042" width="11" style="198" customWidth="1"/>
    <col min="12043" max="12043" width="0.7109375" style="198" customWidth="1"/>
    <col min="12044" max="12044" width="1.85546875" style="198" customWidth="1"/>
    <col min="12045" max="12045" width="11.85546875" style="198" bestFit="1" customWidth="1"/>
    <col min="12046" max="12046" width="15.28515625" style="198" bestFit="1" customWidth="1"/>
    <col min="12047" max="12047" width="5" style="198" customWidth="1"/>
    <col min="12048" max="12048" width="10.28515625" style="198" bestFit="1" customWidth="1"/>
    <col min="12049" max="12049" width="5" style="198" customWidth="1"/>
    <col min="12050" max="12050" width="10.28515625" style="198" bestFit="1" customWidth="1"/>
    <col min="12051" max="12053" width="8.85546875" style="198"/>
    <col min="12054" max="12054" width="10.28515625" style="198" bestFit="1" customWidth="1"/>
    <col min="12055" max="12283" width="8.85546875" style="198"/>
    <col min="12284" max="12284" width="3.7109375" style="198" customWidth="1"/>
    <col min="12285" max="12285" width="4.85546875" style="198" customWidth="1"/>
    <col min="12286" max="12286" width="5.28515625" style="198" customWidth="1"/>
    <col min="12287" max="12287" width="31.28515625" style="198" customWidth="1"/>
    <col min="12288" max="12288" width="7.7109375" style="198" customWidth="1"/>
    <col min="12289" max="12289" width="2.42578125" style="198" customWidth="1"/>
    <col min="12290" max="12290" width="11.42578125" style="198" customWidth="1"/>
    <col min="12291" max="12291" width="2.42578125" style="198" customWidth="1"/>
    <col min="12292" max="12292" width="11.42578125" style="198" customWidth="1"/>
    <col min="12293" max="12293" width="2.42578125" style="198" customWidth="1"/>
    <col min="12294" max="12294" width="10.85546875" style="198" customWidth="1"/>
    <col min="12295" max="12295" width="2.42578125" style="198" customWidth="1"/>
    <col min="12296" max="12296" width="11.140625" style="198" customWidth="1"/>
    <col min="12297" max="12297" width="1.85546875" style="198" customWidth="1"/>
    <col min="12298" max="12298" width="11" style="198" customWidth="1"/>
    <col min="12299" max="12299" width="0.7109375" style="198" customWidth="1"/>
    <col min="12300" max="12300" width="1.85546875" style="198" customWidth="1"/>
    <col min="12301" max="12301" width="11.85546875" style="198" bestFit="1" customWidth="1"/>
    <col min="12302" max="12302" width="15.28515625" style="198" bestFit="1" customWidth="1"/>
    <col min="12303" max="12303" width="5" style="198" customWidth="1"/>
    <col min="12304" max="12304" width="10.28515625" style="198" bestFit="1" customWidth="1"/>
    <col min="12305" max="12305" width="5" style="198" customWidth="1"/>
    <col min="12306" max="12306" width="10.28515625" style="198" bestFit="1" customWidth="1"/>
    <col min="12307" max="12309" width="8.85546875" style="198"/>
    <col min="12310" max="12310" width="10.28515625" style="198" bestFit="1" customWidth="1"/>
    <col min="12311" max="12539" width="8.85546875" style="198"/>
    <col min="12540" max="12540" width="3.7109375" style="198" customWidth="1"/>
    <col min="12541" max="12541" width="4.85546875" style="198" customWidth="1"/>
    <col min="12542" max="12542" width="5.28515625" style="198" customWidth="1"/>
    <col min="12543" max="12543" width="31.28515625" style="198" customWidth="1"/>
    <col min="12544" max="12544" width="7.7109375" style="198" customWidth="1"/>
    <col min="12545" max="12545" width="2.42578125" style="198" customWidth="1"/>
    <col min="12546" max="12546" width="11.42578125" style="198" customWidth="1"/>
    <col min="12547" max="12547" width="2.42578125" style="198" customWidth="1"/>
    <col min="12548" max="12548" width="11.42578125" style="198" customWidth="1"/>
    <col min="12549" max="12549" width="2.42578125" style="198" customWidth="1"/>
    <col min="12550" max="12550" width="10.85546875" style="198" customWidth="1"/>
    <col min="12551" max="12551" width="2.42578125" style="198" customWidth="1"/>
    <col min="12552" max="12552" width="11.140625" style="198" customWidth="1"/>
    <col min="12553" max="12553" width="1.85546875" style="198" customWidth="1"/>
    <col min="12554" max="12554" width="11" style="198" customWidth="1"/>
    <col min="12555" max="12555" width="0.7109375" style="198" customWidth="1"/>
    <col min="12556" max="12556" width="1.85546875" style="198" customWidth="1"/>
    <col min="12557" max="12557" width="11.85546875" style="198" bestFit="1" customWidth="1"/>
    <col min="12558" max="12558" width="15.28515625" style="198" bestFit="1" customWidth="1"/>
    <col min="12559" max="12559" width="5" style="198" customWidth="1"/>
    <col min="12560" max="12560" width="10.28515625" style="198" bestFit="1" customWidth="1"/>
    <col min="12561" max="12561" width="5" style="198" customWidth="1"/>
    <col min="12562" max="12562" width="10.28515625" style="198" bestFit="1" customWidth="1"/>
    <col min="12563" max="12565" width="8.85546875" style="198"/>
    <col min="12566" max="12566" width="10.28515625" style="198" bestFit="1" customWidth="1"/>
    <col min="12567" max="12795" width="8.85546875" style="198"/>
    <col min="12796" max="12796" width="3.7109375" style="198" customWidth="1"/>
    <col min="12797" max="12797" width="4.85546875" style="198" customWidth="1"/>
    <col min="12798" max="12798" width="5.28515625" style="198" customWidth="1"/>
    <col min="12799" max="12799" width="31.28515625" style="198" customWidth="1"/>
    <col min="12800" max="12800" width="7.7109375" style="198" customWidth="1"/>
    <col min="12801" max="12801" width="2.42578125" style="198" customWidth="1"/>
    <col min="12802" max="12802" width="11.42578125" style="198" customWidth="1"/>
    <col min="12803" max="12803" width="2.42578125" style="198" customWidth="1"/>
    <col min="12804" max="12804" width="11.42578125" style="198" customWidth="1"/>
    <col min="12805" max="12805" width="2.42578125" style="198" customWidth="1"/>
    <col min="12806" max="12806" width="10.85546875" style="198" customWidth="1"/>
    <col min="12807" max="12807" width="2.42578125" style="198" customWidth="1"/>
    <col min="12808" max="12808" width="11.140625" style="198" customWidth="1"/>
    <col min="12809" max="12809" width="1.85546875" style="198" customWidth="1"/>
    <col min="12810" max="12810" width="11" style="198" customWidth="1"/>
    <col min="12811" max="12811" width="0.7109375" style="198" customWidth="1"/>
    <col min="12812" max="12812" width="1.85546875" style="198" customWidth="1"/>
    <col min="12813" max="12813" width="11.85546875" style="198" bestFit="1" customWidth="1"/>
    <col min="12814" max="12814" width="15.28515625" style="198" bestFit="1" customWidth="1"/>
    <col min="12815" max="12815" width="5" style="198" customWidth="1"/>
    <col min="12816" max="12816" width="10.28515625" style="198" bestFit="1" customWidth="1"/>
    <col min="12817" max="12817" width="5" style="198" customWidth="1"/>
    <col min="12818" max="12818" width="10.28515625" style="198" bestFit="1" customWidth="1"/>
    <col min="12819" max="12821" width="8.85546875" style="198"/>
    <col min="12822" max="12822" width="10.28515625" style="198" bestFit="1" customWidth="1"/>
    <col min="12823" max="13051" width="8.85546875" style="198"/>
    <col min="13052" max="13052" width="3.7109375" style="198" customWidth="1"/>
    <col min="13053" max="13053" width="4.85546875" style="198" customWidth="1"/>
    <col min="13054" max="13054" width="5.28515625" style="198" customWidth="1"/>
    <col min="13055" max="13055" width="31.28515625" style="198" customWidth="1"/>
    <col min="13056" max="13056" width="7.7109375" style="198" customWidth="1"/>
    <col min="13057" max="13057" width="2.42578125" style="198" customWidth="1"/>
    <col min="13058" max="13058" width="11.42578125" style="198" customWidth="1"/>
    <col min="13059" max="13059" width="2.42578125" style="198" customWidth="1"/>
    <col min="13060" max="13060" width="11.42578125" style="198" customWidth="1"/>
    <col min="13061" max="13061" width="2.42578125" style="198" customWidth="1"/>
    <col min="13062" max="13062" width="10.85546875" style="198" customWidth="1"/>
    <col min="13063" max="13063" width="2.42578125" style="198" customWidth="1"/>
    <col min="13064" max="13064" width="11.140625" style="198" customWidth="1"/>
    <col min="13065" max="13065" width="1.85546875" style="198" customWidth="1"/>
    <col min="13066" max="13066" width="11" style="198" customWidth="1"/>
    <col min="13067" max="13067" width="0.7109375" style="198" customWidth="1"/>
    <col min="13068" max="13068" width="1.85546875" style="198" customWidth="1"/>
    <col min="13069" max="13069" width="11.85546875" style="198" bestFit="1" customWidth="1"/>
    <col min="13070" max="13070" width="15.28515625" style="198" bestFit="1" customWidth="1"/>
    <col min="13071" max="13071" width="5" style="198" customWidth="1"/>
    <col min="13072" max="13072" width="10.28515625" style="198" bestFit="1" customWidth="1"/>
    <col min="13073" max="13073" width="5" style="198" customWidth="1"/>
    <col min="13074" max="13074" width="10.28515625" style="198" bestFit="1" customWidth="1"/>
    <col min="13075" max="13077" width="8.85546875" style="198"/>
    <col min="13078" max="13078" width="10.28515625" style="198" bestFit="1" customWidth="1"/>
    <col min="13079" max="13307" width="8.85546875" style="198"/>
    <col min="13308" max="13308" width="3.7109375" style="198" customWidth="1"/>
    <col min="13309" max="13309" width="4.85546875" style="198" customWidth="1"/>
    <col min="13310" max="13310" width="5.28515625" style="198" customWidth="1"/>
    <col min="13311" max="13311" width="31.28515625" style="198" customWidth="1"/>
    <col min="13312" max="13312" width="7.7109375" style="198" customWidth="1"/>
    <col min="13313" max="13313" width="2.42578125" style="198" customWidth="1"/>
    <col min="13314" max="13314" width="11.42578125" style="198" customWidth="1"/>
    <col min="13315" max="13315" width="2.42578125" style="198" customWidth="1"/>
    <col min="13316" max="13316" width="11.42578125" style="198" customWidth="1"/>
    <col min="13317" max="13317" width="2.42578125" style="198" customWidth="1"/>
    <col min="13318" max="13318" width="10.85546875" style="198" customWidth="1"/>
    <col min="13319" max="13319" width="2.42578125" style="198" customWidth="1"/>
    <col min="13320" max="13320" width="11.140625" style="198" customWidth="1"/>
    <col min="13321" max="13321" width="1.85546875" style="198" customWidth="1"/>
    <col min="13322" max="13322" width="11" style="198" customWidth="1"/>
    <col min="13323" max="13323" width="0.7109375" style="198" customWidth="1"/>
    <col min="13324" max="13324" width="1.85546875" style="198" customWidth="1"/>
    <col min="13325" max="13325" width="11.85546875" style="198" bestFit="1" customWidth="1"/>
    <col min="13326" max="13326" width="15.28515625" style="198" bestFit="1" customWidth="1"/>
    <col min="13327" max="13327" width="5" style="198" customWidth="1"/>
    <col min="13328" max="13328" width="10.28515625" style="198" bestFit="1" customWidth="1"/>
    <col min="13329" max="13329" width="5" style="198" customWidth="1"/>
    <col min="13330" max="13330" width="10.28515625" style="198" bestFit="1" customWidth="1"/>
    <col min="13331" max="13333" width="8.85546875" style="198"/>
    <col min="13334" max="13334" width="10.28515625" style="198" bestFit="1" customWidth="1"/>
    <col min="13335" max="13563" width="8.85546875" style="198"/>
    <col min="13564" max="13564" width="3.7109375" style="198" customWidth="1"/>
    <col min="13565" max="13565" width="4.85546875" style="198" customWidth="1"/>
    <col min="13566" max="13566" width="5.28515625" style="198" customWidth="1"/>
    <col min="13567" max="13567" width="31.28515625" style="198" customWidth="1"/>
    <col min="13568" max="13568" width="7.7109375" style="198" customWidth="1"/>
    <col min="13569" max="13569" width="2.42578125" style="198" customWidth="1"/>
    <col min="13570" max="13570" width="11.42578125" style="198" customWidth="1"/>
    <col min="13571" max="13571" width="2.42578125" style="198" customWidth="1"/>
    <col min="13572" max="13572" width="11.42578125" style="198" customWidth="1"/>
    <col min="13573" max="13573" width="2.42578125" style="198" customWidth="1"/>
    <col min="13574" max="13574" width="10.85546875" style="198" customWidth="1"/>
    <col min="13575" max="13575" width="2.42578125" style="198" customWidth="1"/>
    <col min="13576" max="13576" width="11.140625" style="198" customWidth="1"/>
    <col min="13577" max="13577" width="1.85546875" style="198" customWidth="1"/>
    <col min="13578" max="13578" width="11" style="198" customWidth="1"/>
    <col min="13579" max="13579" width="0.7109375" style="198" customWidth="1"/>
    <col min="13580" max="13580" width="1.85546875" style="198" customWidth="1"/>
    <col min="13581" max="13581" width="11.85546875" style="198" bestFit="1" customWidth="1"/>
    <col min="13582" max="13582" width="15.28515625" style="198" bestFit="1" customWidth="1"/>
    <col min="13583" max="13583" width="5" style="198" customWidth="1"/>
    <col min="13584" max="13584" width="10.28515625" style="198" bestFit="1" customWidth="1"/>
    <col min="13585" max="13585" width="5" style="198" customWidth="1"/>
    <col min="13586" max="13586" width="10.28515625" style="198" bestFit="1" customWidth="1"/>
    <col min="13587" max="13589" width="8.85546875" style="198"/>
    <col min="13590" max="13590" width="10.28515625" style="198" bestFit="1" customWidth="1"/>
    <col min="13591" max="13819" width="8.85546875" style="198"/>
    <col min="13820" max="13820" width="3.7109375" style="198" customWidth="1"/>
    <col min="13821" max="13821" width="4.85546875" style="198" customWidth="1"/>
    <col min="13822" max="13822" width="5.28515625" style="198" customWidth="1"/>
    <col min="13823" max="13823" width="31.28515625" style="198" customWidth="1"/>
    <col min="13824" max="13824" width="7.7109375" style="198" customWidth="1"/>
    <col min="13825" max="13825" width="2.42578125" style="198" customWidth="1"/>
    <col min="13826" max="13826" width="11.42578125" style="198" customWidth="1"/>
    <col min="13827" max="13827" width="2.42578125" style="198" customWidth="1"/>
    <col min="13828" max="13828" width="11.42578125" style="198" customWidth="1"/>
    <col min="13829" max="13829" width="2.42578125" style="198" customWidth="1"/>
    <col min="13830" max="13830" width="10.85546875" style="198" customWidth="1"/>
    <col min="13831" max="13831" width="2.42578125" style="198" customWidth="1"/>
    <col min="13832" max="13832" width="11.140625" style="198" customWidth="1"/>
    <col min="13833" max="13833" width="1.85546875" style="198" customWidth="1"/>
    <col min="13834" max="13834" width="11" style="198" customWidth="1"/>
    <col min="13835" max="13835" width="0.7109375" style="198" customWidth="1"/>
    <col min="13836" max="13836" width="1.85546875" style="198" customWidth="1"/>
    <col min="13837" max="13837" width="11.85546875" style="198" bestFit="1" customWidth="1"/>
    <col min="13838" max="13838" width="15.28515625" style="198" bestFit="1" customWidth="1"/>
    <col min="13839" max="13839" width="5" style="198" customWidth="1"/>
    <col min="13840" max="13840" width="10.28515625" style="198" bestFit="1" customWidth="1"/>
    <col min="13841" max="13841" width="5" style="198" customWidth="1"/>
    <col min="13842" max="13842" width="10.28515625" style="198" bestFit="1" customWidth="1"/>
    <col min="13843" max="13845" width="8.85546875" style="198"/>
    <col min="13846" max="13846" width="10.28515625" style="198" bestFit="1" customWidth="1"/>
    <col min="13847" max="14075" width="8.85546875" style="198"/>
    <col min="14076" max="14076" width="3.7109375" style="198" customWidth="1"/>
    <col min="14077" max="14077" width="4.85546875" style="198" customWidth="1"/>
    <col min="14078" max="14078" width="5.28515625" style="198" customWidth="1"/>
    <col min="14079" max="14079" width="31.28515625" style="198" customWidth="1"/>
    <col min="14080" max="14080" width="7.7109375" style="198" customWidth="1"/>
    <col min="14081" max="14081" width="2.42578125" style="198" customWidth="1"/>
    <col min="14082" max="14082" width="11.42578125" style="198" customWidth="1"/>
    <col min="14083" max="14083" width="2.42578125" style="198" customWidth="1"/>
    <col min="14084" max="14084" width="11.42578125" style="198" customWidth="1"/>
    <col min="14085" max="14085" width="2.42578125" style="198" customWidth="1"/>
    <col min="14086" max="14086" width="10.85546875" style="198" customWidth="1"/>
    <col min="14087" max="14087" width="2.42578125" style="198" customWidth="1"/>
    <col min="14088" max="14088" width="11.140625" style="198" customWidth="1"/>
    <col min="14089" max="14089" width="1.85546875" style="198" customWidth="1"/>
    <col min="14090" max="14090" width="11" style="198" customWidth="1"/>
    <col min="14091" max="14091" width="0.7109375" style="198" customWidth="1"/>
    <col min="14092" max="14092" width="1.85546875" style="198" customWidth="1"/>
    <col min="14093" max="14093" width="11.85546875" style="198" bestFit="1" customWidth="1"/>
    <col min="14094" max="14094" width="15.28515625" style="198" bestFit="1" customWidth="1"/>
    <col min="14095" max="14095" width="5" style="198" customWidth="1"/>
    <col min="14096" max="14096" width="10.28515625" style="198" bestFit="1" customWidth="1"/>
    <col min="14097" max="14097" width="5" style="198" customWidth="1"/>
    <col min="14098" max="14098" width="10.28515625" style="198" bestFit="1" customWidth="1"/>
    <col min="14099" max="14101" width="8.85546875" style="198"/>
    <col min="14102" max="14102" width="10.28515625" style="198" bestFit="1" customWidth="1"/>
    <col min="14103" max="14331" width="8.85546875" style="198"/>
    <col min="14332" max="14332" width="3.7109375" style="198" customWidth="1"/>
    <col min="14333" max="14333" width="4.85546875" style="198" customWidth="1"/>
    <col min="14334" max="14334" width="5.28515625" style="198" customWidth="1"/>
    <col min="14335" max="14335" width="31.28515625" style="198" customWidth="1"/>
    <col min="14336" max="14336" width="7.7109375" style="198" customWidth="1"/>
    <col min="14337" max="14337" width="2.42578125" style="198" customWidth="1"/>
    <col min="14338" max="14338" width="11.42578125" style="198" customWidth="1"/>
    <col min="14339" max="14339" width="2.42578125" style="198" customWidth="1"/>
    <col min="14340" max="14340" width="11.42578125" style="198" customWidth="1"/>
    <col min="14341" max="14341" width="2.42578125" style="198" customWidth="1"/>
    <col min="14342" max="14342" width="10.85546875" style="198" customWidth="1"/>
    <col min="14343" max="14343" width="2.42578125" style="198" customWidth="1"/>
    <col min="14344" max="14344" width="11.140625" style="198" customWidth="1"/>
    <col min="14345" max="14345" width="1.85546875" style="198" customWidth="1"/>
    <col min="14346" max="14346" width="11" style="198" customWidth="1"/>
    <col min="14347" max="14347" width="0.7109375" style="198" customWidth="1"/>
    <col min="14348" max="14348" width="1.85546875" style="198" customWidth="1"/>
    <col min="14349" max="14349" width="11.85546875" style="198" bestFit="1" customWidth="1"/>
    <col min="14350" max="14350" width="15.28515625" style="198" bestFit="1" customWidth="1"/>
    <col min="14351" max="14351" width="5" style="198" customWidth="1"/>
    <col min="14352" max="14352" width="10.28515625" style="198" bestFit="1" customWidth="1"/>
    <col min="14353" max="14353" width="5" style="198" customWidth="1"/>
    <col min="14354" max="14354" width="10.28515625" style="198" bestFit="1" customWidth="1"/>
    <col min="14355" max="14357" width="8.85546875" style="198"/>
    <col min="14358" max="14358" width="10.28515625" style="198" bestFit="1" customWidth="1"/>
    <col min="14359" max="14587" width="8.85546875" style="198"/>
    <col min="14588" max="14588" width="3.7109375" style="198" customWidth="1"/>
    <col min="14589" max="14589" width="4.85546875" style="198" customWidth="1"/>
    <col min="14590" max="14590" width="5.28515625" style="198" customWidth="1"/>
    <col min="14591" max="14591" width="31.28515625" style="198" customWidth="1"/>
    <col min="14592" max="14592" width="7.7109375" style="198" customWidth="1"/>
    <col min="14593" max="14593" width="2.42578125" style="198" customWidth="1"/>
    <col min="14594" max="14594" width="11.42578125" style="198" customWidth="1"/>
    <col min="14595" max="14595" width="2.42578125" style="198" customWidth="1"/>
    <col min="14596" max="14596" width="11.42578125" style="198" customWidth="1"/>
    <col min="14597" max="14597" width="2.42578125" style="198" customWidth="1"/>
    <col min="14598" max="14598" width="10.85546875" style="198" customWidth="1"/>
    <col min="14599" max="14599" width="2.42578125" style="198" customWidth="1"/>
    <col min="14600" max="14600" width="11.140625" style="198" customWidth="1"/>
    <col min="14601" max="14601" width="1.85546875" style="198" customWidth="1"/>
    <col min="14602" max="14602" width="11" style="198" customWidth="1"/>
    <col min="14603" max="14603" width="0.7109375" style="198" customWidth="1"/>
    <col min="14604" max="14604" width="1.85546875" style="198" customWidth="1"/>
    <col min="14605" max="14605" width="11.85546875" style="198" bestFit="1" customWidth="1"/>
    <col min="14606" max="14606" width="15.28515625" style="198" bestFit="1" customWidth="1"/>
    <col min="14607" max="14607" width="5" style="198" customWidth="1"/>
    <col min="14608" max="14608" width="10.28515625" style="198" bestFit="1" customWidth="1"/>
    <col min="14609" max="14609" width="5" style="198" customWidth="1"/>
    <col min="14610" max="14610" width="10.28515625" style="198" bestFit="1" customWidth="1"/>
    <col min="14611" max="14613" width="8.85546875" style="198"/>
    <col min="14614" max="14614" width="10.28515625" style="198" bestFit="1" customWidth="1"/>
    <col min="14615" max="14843" width="8.85546875" style="198"/>
    <col min="14844" max="14844" width="3.7109375" style="198" customWidth="1"/>
    <col min="14845" max="14845" width="4.85546875" style="198" customWidth="1"/>
    <col min="14846" max="14846" width="5.28515625" style="198" customWidth="1"/>
    <col min="14847" max="14847" width="31.28515625" style="198" customWidth="1"/>
    <col min="14848" max="14848" width="7.7109375" style="198" customWidth="1"/>
    <col min="14849" max="14849" width="2.42578125" style="198" customWidth="1"/>
    <col min="14850" max="14850" width="11.42578125" style="198" customWidth="1"/>
    <col min="14851" max="14851" width="2.42578125" style="198" customWidth="1"/>
    <col min="14852" max="14852" width="11.42578125" style="198" customWidth="1"/>
    <col min="14853" max="14853" width="2.42578125" style="198" customWidth="1"/>
    <col min="14854" max="14854" width="10.85546875" style="198" customWidth="1"/>
    <col min="14855" max="14855" width="2.42578125" style="198" customWidth="1"/>
    <col min="14856" max="14856" width="11.140625" style="198" customWidth="1"/>
    <col min="14857" max="14857" width="1.85546875" style="198" customWidth="1"/>
    <col min="14858" max="14858" width="11" style="198" customWidth="1"/>
    <col min="14859" max="14859" width="0.7109375" style="198" customWidth="1"/>
    <col min="14860" max="14860" width="1.85546875" style="198" customWidth="1"/>
    <col min="14861" max="14861" width="11.85546875" style="198" bestFit="1" customWidth="1"/>
    <col min="14862" max="14862" width="15.28515625" style="198" bestFit="1" customWidth="1"/>
    <col min="14863" max="14863" width="5" style="198" customWidth="1"/>
    <col min="14864" max="14864" width="10.28515625" style="198" bestFit="1" customWidth="1"/>
    <col min="14865" max="14865" width="5" style="198" customWidth="1"/>
    <col min="14866" max="14866" width="10.28515625" style="198" bestFit="1" customWidth="1"/>
    <col min="14867" max="14869" width="8.85546875" style="198"/>
    <col min="14870" max="14870" width="10.28515625" style="198" bestFit="1" customWidth="1"/>
    <col min="14871" max="15099" width="8.85546875" style="198"/>
    <col min="15100" max="15100" width="3.7109375" style="198" customWidth="1"/>
    <col min="15101" max="15101" width="4.85546875" style="198" customWidth="1"/>
    <col min="15102" max="15102" width="5.28515625" style="198" customWidth="1"/>
    <col min="15103" max="15103" width="31.28515625" style="198" customWidth="1"/>
    <col min="15104" max="15104" width="7.7109375" style="198" customWidth="1"/>
    <col min="15105" max="15105" width="2.42578125" style="198" customWidth="1"/>
    <col min="15106" max="15106" width="11.42578125" style="198" customWidth="1"/>
    <col min="15107" max="15107" width="2.42578125" style="198" customWidth="1"/>
    <col min="15108" max="15108" width="11.42578125" style="198" customWidth="1"/>
    <col min="15109" max="15109" width="2.42578125" style="198" customWidth="1"/>
    <col min="15110" max="15110" width="10.85546875" style="198" customWidth="1"/>
    <col min="15111" max="15111" width="2.42578125" style="198" customWidth="1"/>
    <col min="15112" max="15112" width="11.140625" style="198" customWidth="1"/>
    <col min="15113" max="15113" width="1.85546875" style="198" customWidth="1"/>
    <col min="15114" max="15114" width="11" style="198" customWidth="1"/>
    <col min="15115" max="15115" width="0.7109375" style="198" customWidth="1"/>
    <col min="15116" max="15116" width="1.85546875" style="198" customWidth="1"/>
    <col min="15117" max="15117" width="11.85546875" style="198" bestFit="1" customWidth="1"/>
    <col min="15118" max="15118" width="15.28515625" style="198" bestFit="1" customWidth="1"/>
    <col min="15119" max="15119" width="5" style="198" customWidth="1"/>
    <col min="15120" max="15120" width="10.28515625" style="198" bestFit="1" customWidth="1"/>
    <col min="15121" max="15121" width="5" style="198" customWidth="1"/>
    <col min="15122" max="15122" width="10.28515625" style="198" bestFit="1" customWidth="1"/>
    <col min="15123" max="15125" width="8.85546875" style="198"/>
    <col min="15126" max="15126" width="10.28515625" style="198" bestFit="1" customWidth="1"/>
    <col min="15127" max="15355" width="8.85546875" style="198"/>
    <col min="15356" max="15356" width="3.7109375" style="198" customWidth="1"/>
    <col min="15357" max="15357" width="4.85546875" style="198" customWidth="1"/>
    <col min="15358" max="15358" width="5.28515625" style="198" customWidth="1"/>
    <col min="15359" max="15359" width="31.28515625" style="198" customWidth="1"/>
    <col min="15360" max="15360" width="7.7109375" style="198" customWidth="1"/>
    <col min="15361" max="15361" width="2.42578125" style="198" customWidth="1"/>
    <col min="15362" max="15362" width="11.42578125" style="198" customWidth="1"/>
    <col min="15363" max="15363" width="2.42578125" style="198" customWidth="1"/>
    <col min="15364" max="15364" width="11.42578125" style="198" customWidth="1"/>
    <col min="15365" max="15365" width="2.42578125" style="198" customWidth="1"/>
    <col min="15366" max="15366" width="10.85546875" style="198" customWidth="1"/>
    <col min="15367" max="15367" width="2.42578125" style="198" customWidth="1"/>
    <col min="15368" max="15368" width="11.140625" style="198" customWidth="1"/>
    <col min="15369" max="15369" width="1.85546875" style="198" customWidth="1"/>
    <col min="15370" max="15370" width="11" style="198" customWidth="1"/>
    <col min="15371" max="15371" width="0.7109375" style="198" customWidth="1"/>
    <col min="15372" max="15372" width="1.85546875" style="198" customWidth="1"/>
    <col min="15373" max="15373" width="11.85546875" style="198" bestFit="1" customWidth="1"/>
    <col min="15374" max="15374" width="15.28515625" style="198" bestFit="1" customWidth="1"/>
    <col min="15375" max="15375" width="5" style="198" customWidth="1"/>
    <col min="15376" max="15376" width="10.28515625" style="198" bestFit="1" customWidth="1"/>
    <col min="15377" max="15377" width="5" style="198" customWidth="1"/>
    <col min="15378" max="15378" width="10.28515625" style="198" bestFit="1" customWidth="1"/>
    <col min="15379" max="15381" width="8.85546875" style="198"/>
    <col min="15382" max="15382" width="10.28515625" style="198" bestFit="1" customWidth="1"/>
    <col min="15383" max="15611" width="8.85546875" style="198"/>
    <col min="15612" max="15612" width="3.7109375" style="198" customWidth="1"/>
    <col min="15613" max="15613" width="4.85546875" style="198" customWidth="1"/>
    <col min="15614" max="15614" width="5.28515625" style="198" customWidth="1"/>
    <col min="15615" max="15615" width="31.28515625" style="198" customWidth="1"/>
    <col min="15616" max="15616" width="7.7109375" style="198" customWidth="1"/>
    <col min="15617" max="15617" width="2.42578125" style="198" customWidth="1"/>
    <col min="15618" max="15618" width="11.42578125" style="198" customWidth="1"/>
    <col min="15619" max="15619" width="2.42578125" style="198" customWidth="1"/>
    <col min="15620" max="15620" width="11.42578125" style="198" customWidth="1"/>
    <col min="15621" max="15621" width="2.42578125" style="198" customWidth="1"/>
    <col min="15622" max="15622" width="10.85546875" style="198" customWidth="1"/>
    <col min="15623" max="15623" width="2.42578125" style="198" customWidth="1"/>
    <col min="15624" max="15624" width="11.140625" style="198" customWidth="1"/>
    <col min="15625" max="15625" width="1.85546875" style="198" customWidth="1"/>
    <col min="15626" max="15626" width="11" style="198" customWidth="1"/>
    <col min="15627" max="15627" width="0.7109375" style="198" customWidth="1"/>
    <col min="15628" max="15628" width="1.85546875" style="198" customWidth="1"/>
    <col min="15629" max="15629" width="11.85546875" style="198" bestFit="1" customWidth="1"/>
    <col min="15630" max="15630" width="15.28515625" style="198" bestFit="1" customWidth="1"/>
    <col min="15631" max="15631" width="5" style="198" customWidth="1"/>
    <col min="15632" max="15632" width="10.28515625" style="198" bestFit="1" customWidth="1"/>
    <col min="15633" max="15633" width="5" style="198" customWidth="1"/>
    <col min="15634" max="15634" width="10.28515625" style="198" bestFit="1" customWidth="1"/>
    <col min="15635" max="15637" width="8.85546875" style="198"/>
    <col min="15638" max="15638" width="10.28515625" style="198" bestFit="1" customWidth="1"/>
    <col min="15639" max="15867" width="8.85546875" style="198"/>
    <col min="15868" max="15868" width="3.7109375" style="198" customWidth="1"/>
    <col min="15869" max="15869" width="4.85546875" style="198" customWidth="1"/>
    <col min="15870" max="15870" width="5.28515625" style="198" customWidth="1"/>
    <col min="15871" max="15871" width="31.28515625" style="198" customWidth="1"/>
    <col min="15872" max="15872" width="7.7109375" style="198" customWidth="1"/>
    <col min="15873" max="15873" width="2.42578125" style="198" customWidth="1"/>
    <col min="15874" max="15874" width="11.42578125" style="198" customWidth="1"/>
    <col min="15875" max="15875" width="2.42578125" style="198" customWidth="1"/>
    <col min="15876" max="15876" width="11.42578125" style="198" customWidth="1"/>
    <col min="15877" max="15877" width="2.42578125" style="198" customWidth="1"/>
    <col min="15878" max="15878" width="10.85546875" style="198" customWidth="1"/>
    <col min="15879" max="15879" width="2.42578125" style="198" customWidth="1"/>
    <col min="15880" max="15880" width="11.140625" style="198" customWidth="1"/>
    <col min="15881" max="15881" width="1.85546875" style="198" customWidth="1"/>
    <col min="15882" max="15882" width="11" style="198" customWidth="1"/>
    <col min="15883" max="15883" width="0.7109375" style="198" customWidth="1"/>
    <col min="15884" max="15884" width="1.85546875" style="198" customWidth="1"/>
    <col min="15885" max="15885" width="11.85546875" style="198" bestFit="1" customWidth="1"/>
    <col min="15886" max="15886" width="15.28515625" style="198" bestFit="1" customWidth="1"/>
    <col min="15887" max="15887" width="5" style="198" customWidth="1"/>
    <col min="15888" max="15888" width="10.28515625" style="198" bestFit="1" customWidth="1"/>
    <col min="15889" max="15889" width="5" style="198" customWidth="1"/>
    <col min="15890" max="15890" width="10.28515625" style="198" bestFit="1" customWidth="1"/>
    <col min="15891" max="15893" width="8.85546875" style="198"/>
    <col min="15894" max="15894" width="10.28515625" style="198" bestFit="1" customWidth="1"/>
    <col min="15895" max="16123" width="8.85546875" style="198"/>
    <col min="16124" max="16124" width="3.7109375" style="198" customWidth="1"/>
    <col min="16125" max="16125" width="4.85546875" style="198" customWidth="1"/>
    <col min="16126" max="16126" width="5.28515625" style="198" customWidth="1"/>
    <col min="16127" max="16127" width="31.28515625" style="198" customWidth="1"/>
    <col min="16128" max="16128" width="7.7109375" style="198" customWidth="1"/>
    <col min="16129" max="16129" width="2.42578125" style="198" customWidth="1"/>
    <col min="16130" max="16130" width="11.42578125" style="198" customWidth="1"/>
    <col min="16131" max="16131" width="2.42578125" style="198" customWidth="1"/>
    <col min="16132" max="16132" width="11.42578125" style="198" customWidth="1"/>
    <col min="16133" max="16133" width="2.42578125" style="198" customWidth="1"/>
    <col min="16134" max="16134" width="10.85546875" style="198" customWidth="1"/>
    <col min="16135" max="16135" width="2.42578125" style="198" customWidth="1"/>
    <col min="16136" max="16136" width="11.140625" style="198" customWidth="1"/>
    <col min="16137" max="16137" width="1.85546875" style="198" customWidth="1"/>
    <col min="16138" max="16138" width="11" style="198" customWidth="1"/>
    <col min="16139" max="16139" width="0.7109375" style="198" customWidth="1"/>
    <col min="16140" max="16140" width="1.85546875" style="198" customWidth="1"/>
    <col min="16141" max="16141" width="11.85546875" style="198" bestFit="1" customWidth="1"/>
    <col min="16142" max="16142" width="15.28515625" style="198" bestFit="1" customWidth="1"/>
    <col min="16143" max="16143" width="5" style="198" customWidth="1"/>
    <col min="16144" max="16144" width="10.28515625" style="198" bestFit="1" customWidth="1"/>
    <col min="16145" max="16145" width="5" style="198" customWidth="1"/>
    <col min="16146" max="16146" width="10.28515625" style="198" bestFit="1" customWidth="1"/>
    <col min="16147" max="16149" width="8.85546875" style="198"/>
    <col min="16150" max="16150" width="10.28515625" style="198" bestFit="1" customWidth="1"/>
    <col min="16151" max="16384" width="8.85546875" style="198"/>
  </cols>
  <sheetData>
    <row r="1" spans="1:16" s="214" customFormat="1" ht="21">
      <c r="A1" s="1046" t="str">
        <f>عنوان!A1</f>
        <v>شرکت پیمانکاری امیرآتشانی و همکاران</v>
      </c>
      <c r="B1" s="1046"/>
      <c r="C1" s="1046"/>
      <c r="D1" s="1046"/>
      <c r="E1" s="1046"/>
      <c r="F1" s="1046"/>
      <c r="G1" s="1046"/>
      <c r="H1" s="1046"/>
      <c r="I1" s="1046"/>
      <c r="J1" s="1046"/>
      <c r="K1" s="1046"/>
      <c r="L1" s="1046"/>
      <c r="M1" s="1046"/>
      <c r="N1" s="213"/>
      <c r="O1" s="212"/>
      <c r="P1" s="212"/>
    </row>
    <row r="2" spans="1:16" s="214" customFormat="1" ht="21">
      <c r="A2" s="1047" t="str">
        <f>عنوان!A6</f>
        <v>يادداشتهاي توضيحي صورت هاي مالي</v>
      </c>
      <c r="B2" s="1047"/>
      <c r="C2" s="1047"/>
      <c r="D2" s="1047"/>
      <c r="E2" s="1047"/>
      <c r="F2" s="1047"/>
      <c r="G2" s="1047"/>
      <c r="H2" s="1047"/>
      <c r="I2" s="1047"/>
      <c r="J2" s="1047"/>
      <c r="K2" s="1047"/>
      <c r="L2" s="1047"/>
      <c r="M2" s="1047"/>
      <c r="N2" s="213"/>
      <c r="O2" s="212"/>
      <c r="P2" s="212"/>
    </row>
    <row r="3" spans="1:16" s="214" customFormat="1" ht="21">
      <c r="A3" s="1047" t="str">
        <f>عنوان!A3</f>
        <v>سال مالي منتهی به 29 اسفند 13X2</v>
      </c>
      <c r="B3" s="1047"/>
      <c r="C3" s="1047"/>
      <c r="D3" s="1047"/>
      <c r="E3" s="1047"/>
      <c r="F3" s="1047"/>
      <c r="G3" s="1047"/>
      <c r="H3" s="1047"/>
      <c r="I3" s="1047"/>
      <c r="J3" s="1047"/>
      <c r="K3" s="1047"/>
      <c r="L3" s="1047"/>
      <c r="M3" s="1047"/>
      <c r="N3" s="213"/>
      <c r="O3" s="212"/>
      <c r="P3" s="212"/>
    </row>
    <row r="4" spans="1:16" s="214" customFormat="1" ht="21">
      <c r="A4" s="425"/>
      <c r="B4" s="425"/>
      <c r="C4" s="425"/>
      <c r="D4" s="425"/>
      <c r="E4" s="425"/>
      <c r="F4" s="425"/>
      <c r="G4" s="425"/>
      <c r="H4" s="425"/>
      <c r="I4" s="425"/>
      <c r="J4" s="425"/>
      <c r="K4" s="425"/>
      <c r="L4" s="425"/>
      <c r="M4" s="425"/>
      <c r="N4" s="213"/>
      <c r="O4" s="212"/>
      <c r="P4" s="212"/>
    </row>
    <row r="5" spans="1:16" s="186" customFormat="1" ht="18.75">
      <c r="A5" s="193" t="s">
        <v>520</v>
      </c>
      <c r="B5" s="898" t="s">
        <v>516</v>
      </c>
      <c r="C5" s="249"/>
      <c r="D5" s="249"/>
      <c r="J5" s="192"/>
      <c r="K5" s="192"/>
      <c r="L5" s="192"/>
      <c r="N5" s="188"/>
    </row>
    <row r="6" spans="1:16" s="170" customFormat="1" ht="21">
      <c r="A6" s="171"/>
      <c r="B6" s="861"/>
      <c r="C6" s="899"/>
      <c r="D6" s="899"/>
      <c r="E6" s="172"/>
      <c r="F6" s="172"/>
      <c r="G6" s="172"/>
      <c r="H6" s="1061"/>
      <c r="I6" s="1061"/>
      <c r="J6" s="172"/>
      <c r="K6" s="426" t="s">
        <v>395</v>
      </c>
      <c r="L6" s="215"/>
      <c r="M6" s="426" t="s">
        <v>396</v>
      </c>
      <c r="N6" s="169"/>
      <c r="O6" s="168"/>
      <c r="P6" s="168"/>
    </row>
    <row r="7" spans="1:16" s="218" customFormat="1" ht="21">
      <c r="A7" s="216"/>
      <c r="B7" s="856"/>
      <c r="C7" s="856"/>
      <c r="D7" s="900"/>
      <c r="E7" s="442"/>
      <c r="F7" s="442"/>
      <c r="G7" s="442"/>
      <c r="H7" s="442"/>
      <c r="I7" s="442"/>
      <c r="J7" s="442"/>
      <c r="K7" s="181" t="s">
        <v>1</v>
      </c>
      <c r="L7" s="181"/>
      <c r="M7" s="181" t="s">
        <v>1</v>
      </c>
      <c r="N7" s="219"/>
    </row>
    <row r="8" spans="1:16" ht="18.600000000000001" customHeight="1">
      <c r="B8" s="1062" t="s">
        <v>517</v>
      </c>
      <c r="C8" s="1062"/>
      <c r="D8" s="1062"/>
      <c r="F8" s="220"/>
      <c r="H8" s="220"/>
      <c r="I8" s="220"/>
      <c r="L8" s="444"/>
    </row>
    <row r="9" spans="1:16" ht="18.75">
      <c r="B9" s="1060" t="s">
        <v>499</v>
      </c>
      <c r="C9" s="1060"/>
      <c r="D9" s="1060"/>
      <c r="F9" s="220"/>
      <c r="H9" s="220"/>
      <c r="I9" s="220"/>
      <c r="L9" s="444"/>
    </row>
    <row r="10" spans="1:16" ht="18.75">
      <c r="B10" s="1060" t="s">
        <v>499</v>
      </c>
      <c r="C10" s="1060"/>
      <c r="D10" s="1060"/>
      <c r="F10" s="220"/>
      <c r="H10" s="220"/>
      <c r="I10" s="220"/>
      <c r="L10" s="444"/>
    </row>
    <row r="11" spans="1:16" ht="18.75">
      <c r="B11" s="1060" t="s">
        <v>494</v>
      </c>
      <c r="C11" s="1060"/>
      <c r="D11" s="1060"/>
      <c r="E11" s="1060"/>
      <c r="F11" s="1060"/>
      <c r="H11" s="220"/>
      <c r="I11" s="220"/>
      <c r="J11" s="220"/>
      <c r="K11" s="221"/>
      <c r="M11" s="221"/>
    </row>
    <row r="12" spans="1:16" ht="21.75" thickBot="1">
      <c r="B12" s="901"/>
      <c r="C12" s="249"/>
      <c r="D12" s="249"/>
      <c r="K12" s="223">
        <f>SUM(K9:K11)</f>
        <v>0</v>
      </c>
      <c r="M12" s="223">
        <f>SUM(M9:M11)</f>
        <v>0</v>
      </c>
    </row>
    <row r="13" spans="1:16" ht="21.75" thickTop="1">
      <c r="B13" s="901"/>
      <c r="C13" s="249"/>
      <c r="D13" s="249"/>
      <c r="J13" s="220"/>
      <c r="K13" s="220"/>
      <c r="L13" s="220"/>
    </row>
    <row r="14" spans="1:16" s="186" customFormat="1" ht="18.75">
      <c r="A14" s="193" t="s">
        <v>521</v>
      </c>
      <c r="B14" s="898" t="s">
        <v>518</v>
      </c>
      <c r="C14" s="249"/>
      <c r="D14" s="249"/>
      <c r="J14" s="192"/>
      <c r="K14" s="192"/>
      <c r="L14" s="192"/>
      <c r="N14" s="188"/>
    </row>
    <row r="15" spans="1:16" ht="18.75">
      <c r="B15" s="249"/>
      <c r="C15" s="249"/>
      <c r="D15" s="249"/>
    </row>
    <row r="16" spans="1:16" ht="19.5">
      <c r="B16" s="249"/>
      <c r="C16" s="249"/>
      <c r="D16" s="249"/>
      <c r="K16" s="426" t="s">
        <v>395</v>
      </c>
      <c r="L16" s="215"/>
      <c r="M16" s="426" t="s">
        <v>396</v>
      </c>
    </row>
    <row r="17" spans="1:13" ht="18.75">
      <c r="B17" s="249"/>
      <c r="C17" s="249"/>
      <c r="D17" s="249"/>
      <c r="K17" s="181" t="s">
        <v>1</v>
      </c>
      <c r="L17" s="181"/>
      <c r="M17" s="181" t="s">
        <v>1</v>
      </c>
    </row>
    <row r="18" spans="1:13" ht="16.149999999999999" customHeight="1">
      <c r="A18" s="745"/>
      <c r="B18" s="966" t="s">
        <v>48</v>
      </c>
      <c r="C18" s="966"/>
      <c r="D18" s="966"/>
      <c r="E18" s="754"/>
      <c r="F18" s="754"/>
      <c r="G18" s="754"/>
      <c r="L18" s="444"/>
    </row>
    <row r="19" spans="1:13" ht="18.75">
      <c r="B19" s="1064" t="s">
        <v>531</v>
      </c>
      <c r="C19" s="1064"/>
      <c r="D19" s="1064"/>
      <c r="L19" s="444"/>
    </row>
    <row r="20" spans="1:13" ht="18.75">
      <c r="B20" s="1064" t="s">
        <v>532</v>
      </c>
      <c r="C20" s="1064"/>
      <c r="D20" s="1064"/>
      <c r="K20" s="667" t="s">
        <v>982</v>
      </c>
      <c r="L20" s="864"/>
      <c r="M20" s="667" t="s">
        <v>982</v>
      </c>
    </row>
    <row r="21" spans="1:13" ht="18.600000000000001" customHeight="1" thickBot="1">
      <c r="B21" s="1020" t="s">
        <v>50</v>
      </c>
      <c r="C21" s="1020"/>
      <c r="D21" s="1020"/>
      <c r="K21" s="223">
        <f>SUM(K18:K20)</f>
        <v>0</v>
      </c>
      <c r="L21" s="220">
        <f t="shared" ref="L21:M21" si="0">SUM(L18:L20)</f>
        <v>0</v>
      </c>
      <c r="M21" s="223">
        <f t="shared" si="0"/>
        <v>0</v>
      </c>
    </row>
    <row r="22" spans="1:13" ht="19.5" thickTop="1">
      <c r="B22" s="249"/>
      <c r="C22" s="249"/>
      <c r="D22" s="249"/>
      <c r="L22" s="220"/>
    </row>
    <row r="33" spans="1:13">
      <c r="A33" s="1063" t="s">
        <v>519</v>
      </c>
      <c r="B33" s="1063"/>
      <c r="C33" s="1063"/>
      <c r="D33" s="1063"/>
      <c r="E33" s="1063"/>
      <c r="F33" s="1063"/>
      <c r="G33" s="1063"/>
      <c r="H33" s="1063"/>
      <c r="I33" s="1063"/>
      <c r="J33" s="1063"/>
      <c r="K33" s="1063"/>
      <c r="L33" s="1063"/>
      <c r="M33" s="1063"/>
    </row>
    <row r="43" spans="1:13" ht="18" customHeight="1"/>
    <row r="47" spans="1:13">
      <c r="A47" s="1059" t="s">
        <v>989</v>
      </c>
      <c r="B47" s="1059"/>
      <c r="C47" s="1059"/>
      <c r="D47" s="1059"/>
      <c r="E47" s="1059"/>
      <c r="F47" s="1059"/>
    </row>
    <row r="52" spans="5:5" ht="6.75" customHeight="1"/>
    <row r="53" spans="5:5" hidden="1"/>
    <row r="54" spans="5:5" hidden="1"/>
    <row r="55" spans="5:5" hidden="1"/>
    <row r="56" spans="5:5" ht="15.75" hidden="1" customHeight="1">
      <c r="E56" s="198">
        <v>4</v>
      </c>
    </row>
    <row r="57" spans="5:5" hidden="1"/>
    <row r="58" spans="5:5" hidden="1"/>
    <row r="59" spans="5:5" hidden="1"/>
    <row r="60" spans="5:5" hidden="1"/>
    <row r="61" spans="5:5" hidden="1"/>
  </sheetData>
  <mergeCells count="14">
    <mergeCell ref="A47:F47"/>
    <mergeCell ref="B9:D9"/>
    <mergeCell ref="A1:M1"/>
    <mergeCell ref="A2:M2"/>
    <mergeCell ref="A3:M3"/>
    <mergeCell ref="H6:I6"/>
    <mergeCell ref="B8:D8"/>
    <mergeCell ref="A33:M33"/>
    <mergeCell ref="B10:D10"/>
    <mergeCell ref="B18:D18"/>
    <mergeCell ref="B19:D19"/>
    <mergeCell ref="B20:D20"/>
    <mergeCell ref="B11:F11"/>
    <mergeCell ref="B21:D21"/>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64"/>
  <sheetViews>
    <sheetView rightToLeft="1" view="pageBreakPreview" topLeftCell="A31" zoomScale="93" zoomScaleSheetLayoutView="93" workbookViewId="0">
      <selection activeCell="Q10" sqref="Q10"/>
    </sheetView>
  </sheetViews>
  <sheetFormatPr defaultRowHeight="15.75"/>
  <cols>
    <col min="1" max="1" width="5" style="196" bestFit="1" customWidth="1"/>
    <col min="2" max="2" width="4" style="198" customWidth="1"/>
    <col min="3" max="3" width="0.7109375" style="198" customWidth="1"/>
    <col min="4" max="4" width="21" style="198" customWidth="1"/>
    <col min="5" max="6" width="0.7109375" style="198" customWidth="1"/>
    <col min="7" max="7" width="8.42578125" style="198" customWidth="1"/>
    <col min="8" max="8" width="0.7109375" style="198" customWidth="1"/>
    <col min="9" max="9" width="8.42578125" style="198" customWidth="1"/>
    <col min="10" max="10" width="0.7109375" style="198" customWidth="1"/>
    <col min="11" max="11" width="8.42578125" style="198" customWidth="1"/>
    <col min="12" max="12" width="0.7109375" style="198" customWidth="1"/>
    <col min="13" max="13" width="8.42578125" style="198" customWidth="1"/>
    <col min="14" max="14" width="0.7109375" style="198" customWidth="1"/>
    <col min="15" max="15" width="8.42578125" style="198" customWidth="1"/>
    <col min="16" max="16" width="0.7109375" style="198" customWidth="1"/>
    <col min="17" max="17" width="8.42578125" style="198" customWidth="1"/>
    <col min="18" max="18" width="4.85546875" style="198" customWidth="1"/>
    <col min="19" max="19" width="1.85546875" style="198" customWidth="1"/>
    <col min="20" max="20" width="11.42578125" style="199" customWidth="1"/>
    <col min="21" max="21" width="15.28515625" style="199" bestFit="1" customWidth="1"/>
    <col min="22" max="22" width="5" style="198" customWidth="1"/>
    <col min="23" max="23" width="10.28515625" style="198" bestFit="1" customWidth="1"/>
    <col min="24" max="24" width="5" style="198" customWidth="1"/>
    <col min="25" max="25" width="10.28515625" style="198" bestFit="1" customWidth="1"/>
    <col min="26" max="28" width="8.85546875" style="198"/>
    <col min="29" max="29" width="10.28515625" style="198" bestFit="1" customWidth="1"/>
    <col min="30" max="258" width="8.85546875" style="198"/>
    <col min="259" max="259" width="3.7109375" style="198" customWidth="1"/>
    <col min="260" max="260" width="4.85546875" style="198" customWidth="1"/>
    <col min="261" max="261" width="5.28515625" style="198" customWidth="1"/>
    <col min="262" max="262" width="31.28515625" style="198" customWidth="1"/>
    <col min="263" max="263" width="7.7109375" style="198" customWidth="1"/>
    <col min="264" max="264" width="2.42578125" style="198" customWidth="1"/>
    <col min="265" max="265" width="11.42578125" style="198" customWidth="1"/>
    <col min="266" max="266" width="2.42578125" style="198" customWidth="1"/>
    <col min="267" max="267" width="11.42578125" style="198" customWidth="1"/>
    <col min="268" max="268" width="2.42578125" style="198" customWidth="1"/>
    <col min="269" max="269" width="10.85546875" style="198" customWidth="1"/>
    <col min="270" max="270" width="2.42578125" style="198" customWidth="1"/>
    <col min="271" max="271" width="11.140625" style="198" customWidth="1"/>
    <col min="272" max="272" width="1.85546875" style="198" customWidth="1"/>
    <col min="273" max="273" width="11" style="198" customWidth="1"/>
    <col min="274" max="274" width="0.7109375" style="198" customWidth="1"/>
    <col min="275" max="275" width="1.85546875" style="198" customWidth="1"/>
    <col min="276" max="276" width="11.85546875" style="198" bestFit="1" customWidth="1"/>
    <col min="277" max="277" width="15.28515625" style="198" bestFit="1" customWidth="1"/>
    <col min="278" max="278" width="5" style="198" customWidth="1"/>
    <col min="279" max="279" width="10.28515625" style="198" bestFit="1" customWidth="1"/>
    <col min="280" max="280" width="5" style="198" customWidth="1"/>
    <col min="281" max="281" width="10.28515625" style="198" bestFit="1" customWidth="1"/>
    <col min="282" max="284" width="8.85546875" style="198"/>
    <col min="285" max="285" width="10.28515625" style="198" bestFit="1" customWidth="1"/>
    <col min="286" max="514" width="8.85546875" style="198"/>
    <col min="515" max="515" width="3.7109375" style="198" customWidth="1"/>
    <col min="516" max="516" width="4.85546875" style="198" customWidth="1"/>
    <col min="517" max="517" width="5.28515625" style="198" customWidth="1"/>
    <col min="518" max="518" width="31.28515625" style="198" customWidth="1"/>
    <col min="519" max="519" width="7.7109375" style="198" customWidth="1"/>
    <col min="520" max="520" width="2.42578125" style="198" customWidth="1"/>
    <col min="521" max="521" width="11.42578125" style="198" customWidth="1"/>
    <col min="522" max="522" width="2.42578125" style="198" customWidth="1"/>
    <col min="523" max="523" width="11.42578125" style="198" customWidth="1"/>
    <col min="524" max="524" width="2.42578125" style="198" customWidth="1"/>
    <col min="525" max="525" width="10.85546875" style="198" customWidth="1"/>
    <col min="526" max="526" width="2.42578125" style="198" customWidth="1"/>
    <col min="527" max="527" width="11.140625" style="198" customWidth="1"/>
    <col min="528" max="528" width="1.85546875" style="198" customWidth="1"/>
    <col min="529" max="529" width="11" style="198" customWidth="1"/>
    <col min="530" max="530" width="0.7109375" style="198" customWidth="1"/>
    <col min="531" max="531" width="1.85546875" style="198" customWidth="1"/>
    <col min="532" max="532" width="11.85546875" style="198" bestFit="1" customWidth="1"/>
    <col min="533" max="533" width="15.28515625" style="198" bestFit="1" customWidth="1"/>
    <col min="534" max="534" width="5" style="198" customWidth="1"/>
    <col min="535" max="535" width="10.28515625" style="198" bestFit="1" customWidth="1"/>
    <col min="536" max="536" width="5" style="198" customWidth="1"/>
    <col min="537" max="537" width="10.28515625" style="198" bestFit="1" customWidth="1"/>
    <col min="538" max="540" width="8.85546875" style="198"/>
    <col min="541" max="541" width="10.28515625" style="198" bestFit="1" customWidth="1"/>
    <col min="542" max="770" width="8.85546875" style="198"/>
    <col min="771" max="771" width="3.7109375" style="198" customWidth="1"/>
    <col min="772" max="772" width="4.85546875" style="198" customWidth="1"/>
    <col min="773" max="773" width="5.28515625" style="198" customWidth="1"/>
    <col min="774" max="774" width="31.28515625" style="198" customWidth="1"/>
    <col min="775" max="775" width="7.7109375" style="198" customWidth="1"/>
    <col min="776" max="776" width="2.42578125" style="198" customWidth="1"/>
    <col min="777" max="777" width="11.42578125" style="198" customWidth="1"/>
    <col min="778" max="778" width="2.42578125" style="198" customWidth="1"/>
    <col min="779" max="779" width="11.42578125" style="198" customWidth="1"/>
    <col min="780" max="780" width="2.42578125" style="198" customWidth="1"/>
    <col min="781" max="781" width="10.85546875" style="198" customWidth="1"/>
    <col min="782" max="782" width="2.42578125" style="198" customWidth="1"/>
    <col min="783" max="783" width="11.140625" style="198" customWidth="1"/>
    <col min="784" max="784" width="1.85546875" style="198" customWidth="1"/>
    <col min="785" max="785" width="11" style="198" customWidth="1"/>
    <col min="786" max="786" width="0.7109375" style="198" customWidth="1"/>
    <col min="787" max="787" width="1.85546875" style="198" customWidth="1"/>
    <col min="788" max="788" width="11.85546875" style="198" bestFit="1" customWidth="1"/>
    <col min="789" max="789" width="15.28515625" style="198" bestFit="1" customWidth="1"/>
    <col min="790" max="790" width="5" style="198" customWidth="1"/>
    <col min="791" max="791" width="10.28515625" style="198" bestFit="1" customWidth="1"/>
    <col min="792" max="792" width="5" style="198" customWidth="1"/>
    <col min="793" max="793" width="10.28515625" style="198" bestFit="1" customWidth="1"/>
    <col min="794" max="796" width="8.85546875" style="198"/>
    <col min="797" max="797" width="10.28515625" style="198" bestFit="1" customWidth="1"/>
    <col min="798" max="1026" width="8.85546875" style="198"/>
    <col min="1027" max="1027" width="3.7109375" style="198" customWidth="1"/>
    <col min="1028" max="1028" width="4.85546875" style="198" customWidth="1"/>
    <col min="1029" max="1029" width="5.28515625" style="198" customWidth="1"/>
    <col min="1030" max="1030" width="31.28515625" style="198" customWidth="1"/>
    <col min="1031" max="1031" width="7.7109375" style="198" customWidth="1"/>
    <col min="1032" max="1032" width="2.42578125" style="198" customWidth="1"/>
    <col min="1033" max="1033" width="11.42578125" style="198" customWidth="1"/>
    <col min="1034" max="1034" width="2.42578125" style="198" customWidth="1"/>
    <col min="1035" max="1035" width="11.42578125" style="198" customWidth="1"/>
    <col min="1036" max="1036" width="2.42578125" style="198" customWidth="1"/>
    <col min="1037" max="1037" width="10.85546875" style="198" customWidth="1"/>
    <col min="1038" max="1038" width="2.42578125" style="198" customWidth="1"/>
    <col min="1039" max="1039" width="11.140625" style="198" customWidth="1"/>
    <col min="1040" max="1040" width="1.85546875" style="198" customWidth="1"/>
    <col min="1041" max="1041" width="11" style="198" customWidth="1"/>
    <col min="1042" max="1042" width="0.7109375" style="198" customWidth="1"/>
    <col min="1043" max="1043" width="1.85546875" style="198" customWidth="1"/>
    <col min="1044" max="1044" width="11.85546875" style="198" bestFit="1" customWidth="1"/>
    <col min="1045" max="1045" width="15.28515625" style="198" bestFit="1" customWidth="1"/>
    <col min="1046" max="1046" width="5" style="198" customWidth="1"/>
    <col min="1047" max="1047" width="10.28515625" style="198" bestFit="1" customWidth="1"/>
    <col min="1048" max="1048" width="5" style="198" customWidth="1"/>
    <col min="1049" max="1049" width="10.28515625" style="198" bestFit="1" customWidth="1"/>
    <col min="1050" max="1052" width="8.85546875" style="198"/>
    <col min="1053" max="1053" width="10.28515625" style="198" bestFit="1" customWidth="1"/>
    <col min="1054" max="1282" width="8.85546875" style="198"/>
    <col min="1283" max="1283" width="3.7109375" style="198" customWidth="1"/>
    <col min="1284" max="1284" width="4.85546875" style="198" customWidth="1"/>
    <col min="1285" max="1285" width="5.28515625" style="198" customWidth="1"/>
    <col min="1286" max="1286" width="31.28515625" style="198" customWidth="1"/>
    <col min="1287" max="1287" width="7.7109375" style="198" customWidth="1"/>
    <col min="1288" max="1288" width="2.42578125" style="198" customWidth="1"/>
    <col min="1289" max="1289" width="11.42578125" style="198" customWidth="1"/>
    <col min="1290" max="1290" width="2.42578125" style="198" customWidth="1"/>
    <col min="1291" max="1291" width="11.42578125" style="198" customWidth="1"/>
    <col min="1292" max="1292" width="2.42578125" style="198" customWidth="1"/>
    <col min="1293" max="1293" width="10.85546875" style="198" customWidth="1"/>
    <col min="1294" max="1294" width="2.42578125" style="198" customWidth="1"/>
    <col min="1295" max="1295" width="11.140625" style="198" customWidth="1"/>
    <col min="1296" max="1296" width="1.85546875" style="198" customWidth="1"/>
    <col min="1297" max="1297" width="11" style="198" customWidth="1"/>
    <col min="1298" max="1298" width="0.7109375" style="198" customWidth="1"/>
    <col min="1299" max="1299" width="1.85546875" style="198" customWidth="1"/>
    <col min="1300" max="1300" width="11.85546875" style="198" bestFit="1" customWidth="1"/>
    <col min="1301" max="1301" width="15.28515625" style="198" bestFit="1" customWidth="1"/>
    <col min="1302" max="1302" width="5" style="198" customWidth="1"/>
    <col min="1303" max="1303" width="10.28515625" style="198" bestFit="1" customWidth="1"/>
    <col min="1304" max="1304" width="5" style="198" customWidth="1"/>
    <col min="1305" max="1305" width="10.28515625" style="198" bestFit="1" customWidth="1"/>
    <col min="1306" max="1308" width="8.85546875" style="198"/>
    <col min="1309" max="1309" width="10.28515625" style="198" bestFit="1" customWidth="1"/>
    <col min="1310" max="1538" width="8.85546875" style="198"/>
    <col min="1539" max="1539" width="3.7109375" style="198" customWidth="1"/>
    <col min="1540" max="1540" width="4.85546875" style="198" customWidth="1"/>
    <col min="1541" max="1541" width="5.28515625" style="198" customWidth="1"/>
    <col min="1542" max="1542" width="31.28515625" style="198" customWidth="1"/>
    <col min="1543" max="1543" width="7.7109375" style="198" customWidth="1"/>
    <col min="1544" max="1544" width="2.42578125" style="198" customWidth="1"/>
    <col min="1545" max="1545" width="11.42578125" style="198" customWidth="1"/>
    <col min="1546" max="1546" width="2.42578125" style="198" customWidth="1"/>
    <col min="1547" max="1547" width="11.42578125" style="198" customWidth="1"/>
    <col min="1548" max="1548" width="2.42578125" style="198" customWidth="1"/>
    <col min="1549" max="1549" width="10.85546875" style="198" customWidth="1"/>
    <col min="1550" max="1550" width="2.42578125" style="198" customWidth="1"/>
    <col min="1551" max="1551" width="11.140625" style="198" customWidth="1"/>
    <col min="1552" max="1552" width="1.85546875" style="198" customWidth="1"/>
    <col min="1553" max="1553" width="11" style="198" customWidth="1"/>
    <col min="1554" max="1554" width="0.7109375" style="198" customWidth="1"/>
    <col min="1555" max="1555" width="1.85546875" style="198" customWidth="1"/>
    <col min="1556" max="1556" width="11.85546875" style="198" bestFit="1" customWidth="1"/>
    <col min="1557" max="1557" width="15.28515625" style="198" bestFit="1" customWidth="1"/>
    <col min="1558" max="1558" width="5" style="198" customWidth="1"/>
    <col min="1559" max="1559" width="10.28515625" style="198" bestFit="1" customWidth="1"/>
    <col min="1560" max="1560" width="5" style="198" customWidth="1"/>
    <col min="1561" max="1561" width="10.28515625" style="198" bestFit="1" customWidth="1"/>
    <col min="1562" max="1564" width="8.85546875" style="198"/>
    <col min="1565" max="1565" width="10.28515625" style="198" bestFit="1" customWidth="1"/>
    <col min="1566" max="1794" width="8.85546875" style="198"/>
    <col min="1795" max="1795" width="3.7109375" style="198" customWidth="1"/>
    <col min="1796" max="1796" width="4.85546875" style="198" customWidth="1"/>
    <col min="1797" max="1797" width="5.28515625" style="198" customWidth="1"/>
    <col min="1798" max="1798" width="31.28515625" style="198" customWidth="1"/>
    <col min="1799" max="1799" width="7.7109375" style="198" customWidth="1"/>
    <col min="1800" max="1800" width="2.42578125" style="198" customWidth="1"/>
    <col min="1801" max="1801" width="11.42578125" style="198" customWidth="1"/>
    <col min="1802" max="1802" width="2.42578125" style="198" customWidth="1"/>
    <col min="1803" max="1803" width="11.42578125" style="198" customWidth="1"/>
    <col min="1804" max="1804" width="2.42578125" style="198" customWidth="1"/>
    <col min="1805" max="1805" width="10.85546875" style="198" customWidth="1"/>
    <col min="1806" max="1806" width="2.42578125" style="198" customWidth="1"/>
    <col min="1807" max="1807" width="11.140625" style="198" customWidth="1"/>
    <col min="1808" max="1808" width="1.85546875" style="198" customWidth="1"/>
    <col min="1809" max="1809" width="11" style="198" customWidth="1"/>
    <col min="1810" max="1810" width="0.7109375" style="198" customWidth="1"/>
    <col min="1811" max="1811" width="1.85546875" style="198" customWidth="1"/>
    <col min="1812" max="1812" width="11.85546875" style="198" bestFit="1" customWidth="1"/>
    <col min="1813" max="1813" width="15.28515625" style="198" bestFit="1" customWidth="1"/>
    <col min="1814" max="1814" width="5" style="198" customWidth="1"/>
    <col min="1815" max="1815" width="10.28515625" style="198" bestFit="1" customWidth="1"/>
    <col min="1816" max="1816" width="5" style="198" customWidth="1"/>
    <col min="1817" max="1817" width="10.28515625" style="198" bestFit="1" customWidth="1"/>
    <col min="1818" max="1820" width="8.85546875" style="198"/>
    <col min="1821" max="1821" width="10.28515625" style="198" bestFit="1" customWidth="1"/>
    <col min="1822" max="2050" width="8.85546875" style="198"/>
    <col min="2051" max="2051" width="3.7109375" style="198" customWidth="1"/>
    <col min="2052" max="2052" width="4.85546875" style="198" customWidth="1"/>
    <col min="2053" max="2053" width="5.28515625" style="198" customWidth="1"/>
    <col min="2054" max="2054" width="31.28515625" style="198" customWidth="1"/>
    <col min="2055" max="2055" width="7.7109375" style="198" customWidth="1"/>
    <col min="2056" max="2056" width="2.42578125" style="198" customWidth="1"/>
    <col min="2057" max="2057" width="11.42578125" style="198" customWidth="1"/>
    <col min="2058" max="2058" width="2.42578125" style="198" customWidth="1"/>
    <col min="2059" max="2059" width="11.42578125" style="198" customWidth="1"/>
    <col min="2060" max="2060" width="2.42578125" style="198" customWidth="1"/>
    <col min="2061" max="2061" width="10.85546875" style="198" customWidth="1"/>
    <col min="2062" max="2062" width="2.42578125" style="198" customWidth="1"/>
    <col min="2063" max="2063" width="11.140625" style="198" customWidth="1"/>
    <col min="2064" max="2064" width="1.85546875" style="198" customWidth="1"/>
    <col min="2065" max="2065" width="11" style="198" customWidth="1"/>
    <col min="2066" max="2066" width="0.7109375" style="198" customWidth="1"/>
    <col min="2067" max="2067" width="1.85546875" style="198" customWidth="1"/>
    <col min="2068" max="2068" width="11.85546875" style="198" bestFit="1" customWidth="1"/>
    <col min="2069" max="2069" width="15.28515625" style="198" bestFit="1" customWidth="1"/>
    <col min="2070" max="2070" width="5" style="198" customWidth="1"/>
    <col min="2071" max="2071" width="10.28515625" style="198" bestFit="1" customWidth="1"/>
    <col min="2072" max="2072" width="5" style="198" customWidth="1"/>
    <col min="2073" max="2073" width="10.28515625" style="198" bestFit="1" customWidth="1"/>
    <col min="2074" max="2076" width="8.85546875" style="198"/>
    <col min="2077" max="2077" width="10.28515625" style="198" bestFit="1" customWidth="1"/>
    <col min="2078" max="2306" width="8.85546875" style="198"/>
    <col min="2307" max="2307" width="3.7109375" style="198" customWidth="1"/>
    <col min="2308" max="2308" width="4.85546875" style="198" customWidth="1"/>
    <col min="2309" max="2309" width="5.28515625" style="198" customWidth="1"/>
    <col min="2310" max="2310" width="31.28515625" style="198" customWidth="1"/>
    <col min="2311" max="2311" width="7.7109375" style="198" customWidth="1"/>
    <col min="2312" max="2312" width="2.42578125" style="198" customWidth="1"/>
    <col min="2313" max="2313" width="11.42578125" style="198" customWidth="1"/>
    <col min="2314" max="2314" width="2.42578125" style="198" customWidth="1"/>
    <col min="2315" max="2315" width="11.42578125" style="198" customWidth="1"/>
    <col min="2316" max="2316" width="2.42578125" style="198" customWidth="1"/>
    <col min="2317" max="2317" width="10.85546875" style="198" customWidth="1"/>
    <col min="2318" max="2318" width="2.42578125" style="198" customWidth="1"/>
    <col min="2319" max="2319" width="11.140625" style="198" customWidth="1"/>
    <col min="2320" max="2320" width="1.85546875" style="198" customWidth="1"/>
    <col min="2321" max="2321" width="11" style="198" customWidth="1"/>
    <col min="2322" max="2322" width="0.7109375" style="198" customWidth="1"/>
    <col min="2323" max="2323" width="1.85546875" style="198" customWidth="1"/>
    <col min="2324" max="2324" width="11.85546875" style="198" bestFit="1" customWidth="1"/>
    <col min="2325" max="2325" width="15.28515625" style="198" bestFit="1" customWidth="1"/>
    <col min="2326" max="2326" width="5" style="198" customWidth="1"/>
    <col min="2327" max="2327" width="10.28515625" style="198" bestFit="1" customWidth="1"/>
    <col min="2328" max="2328" width="5" style="198" customWidth="1"/>
    <col min="2329" max="2329" width="10.28515625" style="198" bestFit="1" customWidth="1"/>
    <col min="2330" max="2332" width="8.85546875" style="198"/>
    <col min="2333" max="2333" width="10.28515625" style="198" bestFit="1" customWidth="1"/>
    <col min="2334" max="2562" width="8.85546875" style="198"/>
    <col min="2563" max="2563" width="3.7109375" style="198" customWidth="1"/>
    <col min="2564" max="2564" width="4.85546875" style="198" customWidth="1"/>
    <col min="2565" max="2565" width="5.28515625" style="198" customWidth="1"/>
    <col min="2566" max="2566" width="31.28515625" style="198" customWidth="1"/>
    <col min="2567" max="2567" width="7.7109375" style="198" customWidth="1"/>
    <col min="2568" max="2568" width="2.42578125" style="198" customWidth="1"/>
    <col min="2569" max="2569" width="11.42578125" style="198" customWidth="1"/>
    <col min="2570" max="2570" width="2.42578125" style="198" customWidth="1"/>
    <col min="2571" max="2571" width="11.42578125" style="198" customWidth="1"/>
    <col min="2572" max="2572" width="2.42578125" style="198" customWidth="1"/>
    <col min="2573" max="2573" width="10.85546875" style="198" customWidth="1"/>
    <col min="2574" max="2574" width="2.42578125" style="198" customWidth="1"/>
    <col min="2575" max="2575" width="11.140625" style="198" customWidth="1"/>
    <col min="2576" max="2576" width="1.85546875" style="198" customWidth="1"/>
    <col min="2577" max="2577" width="11" style="198" customWidth="1"/>
    <col min="2578" max="2578" width="0.7109375" style="198" customWidth="1"/>
    <col min="2579" max="2579" width="1.85546875" style="198" customWidth="1"/>
    <col min="2580" max="2580" width="11.85546875" style="198" bestFit="1" customWidth="1"/>
    <col min="2581" max="2581" width="15.28515625" style="198" bestFit="1" customWidth="1"/>
    <col min="2582" max="2582" width="5" style="198" customWidth="1"/>
    <col min="2583" max="2583" width="10.28515625" style="198" bestFit="1" customWidth="1"/>
    <col min="2584" max="2584" width="5" style="198" customWidth="1"/>
    <col min="2585" max="2585" width="10.28515625" style="198" bestFit="1" customWidth="1"/>
    <col min="2586" max="2588" width="8.85546875" style="198"/>
    <col min="2589" max="2589" width="10.28515625" style="198" bestFit="1" customWidth="1"/>
    <col min="2590" max="2818" width="8.85546875" style="198"/>
    <col min="2819" max="2819" width="3.7109375" style="198" customWidth="1"/>
    <col min="2820" max="2820" width="4.85546875" style="198" customWidth="1"/>
    <col min="2821" max="2821" width="5.28515625" style="198" customWidth="1"/>
    <col min="2822" max="2822" width="31.28515625" style="198" customWidth="1"/>
    <col min="2823" max="2823" width="7.7109375" style="198" customWidth="1"/>
    <col min="2824" max="2824" width="2.42578125" style="198" customWidth="1"/>
    <col min="2825" max="2825" width="11.42578125" style="198" customWidth="1"/>
    <col min="2826" max="2826" width="2.42578125" style="198" customWidth="1"/>
    <col min="2827" max="2827" width="11.42578125" style="198" customWidth="1"/>
    <col min="2828" max="2828" width="2.42578125" style="198" customWidth="1"/>
    <col min="2829" max="2829" width="10.85546875" style="198" customWidth="1"/>
    <col min="2830" max="2830" width="2.42578125" style="198" customWidth="1"/>
    <col min="2831" max="2831" width="11.140625" style="198" customWidth="1"/>
    <col min="2832" max="2832" width="1.85546875" style="198" customWidth="1"/>
    <col min="2833" max="2833" width="11" style="198" customWidth="1"/>
    <col min="2834" max="2834" width="0.7109375" style="198" customWidth="1"/>
    <col min="2835" max="2835" width="1.85546875" style="198" customWidth="1"/>
    <col min="2836" max="2836" width="11.85546875" style="198" bestFit="1" customWidth="1"/>
    <col min="2837" max="2837" width="15.28515625" style="198" bestFit="1" customWidth="1"/>
    <col min="2838" max="2838" width="5" style="198" customWidth="1"/>
    <col min="2839" max="2839" width="10.28515625" style="198" bestFit="1" customWidth="1"/>
    <col min="2840" max="2840" width="5" style="198" customWidth="1"/>
    <col min="2841" max="2841" width="10.28515625" style="198" bestFit="1" customWidth="1"/>
    <col min="2842" max="2844" width="8.85546875" style="198"/>
    <col min="2845" max="2845" width="10.28515625" style="198" bestFit="1" customWidth="1"/>
    <col min="2846" max="3074" width="8.85546875" style="198"/>
    <col min="3075" max="3075" width="3.7109375" style="198" customWidth="1"/>
    <col min="3076" max="3076" width="4.85546875" style="198" customWidth="1"/>
    <col min="3077" max="3077" width="5.28515625" style="198" customWidth="1"/>
    <col min="3078" max="3078" width="31.28515625" style="198" customWidth="1"/>
    <col min="3079" max="3079" width="7.7109375" style="198" customWidth="1"/>
    <col min="3080" max="3080" width="2.42578125" style="198" customWidth="1"/>
    <col min="3081" max="3081" width="11.42578125" style="198" customWidth="1"/>
    <col min="3082" max="3082" width="2.42578125" style="198" customWidth="1"/>
    <col min="3083" max="3083" width="11.42578125" style="198" customWidth="1"/>
    <col min="3084" max="3084" width="2.42578125" style="198" customWidth="1"/>
    <col min="3085" max="3085" width="10.85546875" style="198" customWidth="1"/>
    <col min="3086" max="3086" width="2.42578125" style="198" customWidth="1"/>
    <col min="3087" max="3087" width="11.140625" style="198" customWidth="1"/>
    <col min="3088" max="3088" width="1.85546875" style="198" customWidth="1"/>
    <col min="3089" max="3089" width="11" style="198" customWidth="1"/>
    <col min="3090" max="3090" width="0.7109375" style="198" customWidth="1"/>
    <col min="3091" max="3091" width="1.85546875" style="198" customWidth="1"/>
    <col min="3092" max="3092" width="11.85546875" style="198" bestFit="1" customWidth="1"/>
    <col min="3093" max="3093" width="15.28515625" style="198" bestFit="1" customWidth="1"/>
    <col min="3094" max="3094" width="5" style="198" customWidth="1"/>
    <col min="3095" max="3095" width="10.28515625" style="198" bestFit="1" customWidth="1"/>
    <col min="3096" max="3096" width="5" style="198" customWidth="1"/>
    <col min="3097" max="3097" width="10.28515625" style="198" bestFit="1" customWidth="1"/>
    <col min="3098" max="3100" width="8.85546875" style="198"/>
    <col min="3101" max="3101" width="10.28515625" style="198" bestFit="1" customWidth="1"/>
    <col min="3102" max="3330" width="8.85546875" style="198"/>
    <col min="3331" max="3331" width="3.7109375" style="198" customWidth="1"/>
    <col min="3332" max="3332" width="4.85546875" style="198" customWidth="1"/>
    <col min="3333" max="3333" width="5.28515625" style="198" customWidth="1"/>
    <col min="3334" max="3334" width="31.28515625" style="198" customWidth="1"/>
    <col min="3335" max="3335" width="7.7109375" style="198" customWidth="1"/>
    <col min="3336" max="3336" width="2.42578125" style="198" customWidth="1"/>
    <col min="3337" max="3337" width="11.42578125" style="198" customWidth="1"/>
    <col min="3338" max="3338" width="2.42578125" style="198" customWidth="1"/>
    <col min="3339" max="3339" width="11.42578125" style="198" customWidth="1"/>
    <col min="3340" max="3340" width="2.42578125" style="198" customWidth="1"/>
    <col min="3341" max="3341" width="10.85546875" style="198" customWidth="1"/>
    <col min="3342" max="3342" width="2.42578125" style="198" customWidth="1"/>
    <col min="3343" max="3343" width="11.140625" style="198" customWidth="1"/>
    <col min="3344" max="3344" width="1.85546875" style="198" customWidth="1"/>
    <col min="3345" max="3345" width="11" style="198" customWidth="1"/>
    <col min="3346" max="3346" width="0.7109375" style="198" customWidth="1"/>
    <col min="3347" max="3347" width="1.85546875" style="198" customWidth="1"/>
    <col min="3348" max="3348" width="11.85546875" style="198" bestFit="1" customWidth="1"/>
    <col min="3349" max="3349" width="15.28515625" style="198" bestFit="1" customWidth="1"/>
    <col min="3350" max="3350" width="5" style="198" customWidth="1"/>
    <col min="3351" max="3351" width="10.28515625" style="198" bestFit="1" customWidth="1"/>
    <col min="3352" max="3352" width="5" style="198" customWidth="1"/>
    <col min="3353" max="3353" width="10.28515625" style="198" bestFit="1" customWidth="1"/>
    <col min="3354" max="3356" width="8.85546875" style="198"/>
    <col min="3357" max="3357" width="10.28515625" style="198" bestFit="1" customWidth="1"/>
    <col min="3358" max="3586" width="8.85546875" style="198"/>
    <col min="3587" max="3587" width="3.7109375" style="198" customWidth="1"/>
    <col min="3588" max="3588" width="4.85546875" style="198" customWidth="1"/>
    <col min="3589" max="3589" width="5.28515625" style="198" customWidth="1"/>
    <col min="3590" max="3590" width="31.28515625" style="198" customWidth="1"/>
    <col min="3591" max="3591" width="7.7109375" style="198" customWidth="1"/>
    <col min="3592" max="3592" width="2.42578125" style="198" customWidth="1"/>
    <col min="3593" max="3593" width="11.42578125" style="198" customWidth="1"/>
    <col min="3594" max="3594" width="2.42578125" style="198" customWidth="1"/>
    <col min="3595" max="3595" width="11.42578125" style="198" customWidth="1"/>
    <col min="3596" max="3596" width="2.42578125" style="198" customWidth="1"/>
    <col min="3597" max="3597" width="10.85546875" style="198" customWidth="1"/>
    <col min="3598" max="3598" width="2.42578125" style="198" customWidth="1"/>
    <col min="3599" max="3599" width="11.140625" style="198" customWidth="1"/>
    <col min="3600" max="3600" width="1.85546875" style="198" customWidth="1"/>
    <col min="3601" max="3601" width="11" style="198" customWidth="1"/>
    <col min="3602" max="3602" width="0.7109375" style="198" customWidth="1"/>
    <col min="3603" max="3603" width="1.85546875" style="198" customWidth="1"/>
    <col min="3604" max="3604" width="11.85546875" style="198" bestFit="1" customWidth="1"/>
    <col min="3605" max="3605" width="15.28515625" style="198" bestFit="1" customWidth="1"/>
    <col min="3606" max="3606" width="5" style="198" customWidth="1"/>
    <col min="3607" max="3607" width="10.28515625" style="198" bestFit="1" customWidth="1"/>
    <col min="3608" max="3608" width="5" style="198" customWidth="1"/>
    <col min="3609" max="3609" width="10.28515625" style="198" bestFit="1" customWidth="1"/>
    <col min="3610" max="3612" width="8.85546875" style="198"/>
    <col min="3613" max="3613" width="10.28515625" style="198" bestFit="1" customWidth="1"/>
    <col min="3614" max="3842" width="8.85546875" style="198"/>
    <col min="3843" max="3843" width="3.7109375" style="198" customWidth="1"/>
    <col min="3844" max="3844" width="4.85546875" style="198" customWidth="1"/>
    <col min="3845" max="3845" width="5.28515625" style="198" customWidth="1"/>
    <col min="3846" max="3846" width="31.28515625" style="198" customWidth="1"/>
    <col min="3847" max="3847" width="7.7109375" style="198" customWidth="1"/>
    <col min="3848" max="3848" width="2.42578125" style="198" customWidth="1"/>
    <col min="3849" max="3849" width="11.42578125" style="198" customWidth="1"/>
    <col min="3850" max="3850" width="2.42578125" style="198" customWidth="1"/>
    <col min="3851" max="3851" width="11.42578125" style="198" customWidth="1"/>
    <col min="3852" max="3852" width="2.42578125" style="198" customWidth="1"/>
    <col min="3853" max="3853" width="10.85546875" style="198" customWidth="1"/>
    <col min="3854" max="3854" width="2.42578125" style="198" customWidth="1"/>
    <col min="3855" max="3855" width="11.140625" style="198" customWidth="1"/>
    <col min="3856" max="3856" width="1.85546875" style="198" customWidth="1"/>
    <col min="3857" max="3857" width="11" style="198" customWidth="1"/>
    <col min="3858" max="3858" width="0.7109375" style="198" customWidth="1"/>
    <col min="3859" max="3859" width="1.85546875" style="198" customWidth="1"/>
    <col min="3860" max="3860" width="11.85546875" style="198" bestFit="1" customWidth="1"/>
    <col min="3861" max="3861" width="15.28515625" style="198" bestFit="1" customWidth="1"/>
    <col min="3862" max="3862" width="5" style="198" customWidth="1"/>
    <col min="3863" max="3863" width="10.28515625" style="198" bestFit="1" customWidth="1"/>
    <col min="3864" max="3864" width="5" style="198" customWidth="1"/>
    <col min="3865" max="3865" width="10.28515625" style="198" bestFit="1" customWidth="1"/>
    <col min="3866" max="3868" width="8.85546875" style="198"/>
    <col min="3869" max="3869" width="10.28515625" style="198" bestFit="1" customWidth="1"/>
    <col min="3870" max="4098" width="8.85546875" style="198"/>
    <col min="4099" max="4099" width="3.7109375" style="198" customWidth="1"/>
    <col min="4100" max="4100" width="4.85546875" style="198" customWidth="1"/>
    <col min="4101" max="4101" width="5.28515625" style="198" customWidth="1"/>
    <col min="4102" max="4102" width="31.28515625" style="198" customWidth="1"/>
    <col min="4103" max="4103" width="7.7109375" style="198" customWidth="1"/>
    <col min="4104" max="4104" width="2.42578125" style="198" customWidth="1"/>
    <col min="4105" max="4105" width="11.42578125" style="198" customWidth="1"/>
    <col min="4106" max="4106" width="2.42578125" style="198" customWidth="1"/>
    <col min="4107" max="4107" width="11.42578125" style="198" customWidth="1"/>
    <col min="4108" max="4108" width="2.42578125" style="198" customWidth="1"/>
    <col min="4109" max="4109" width="10.85546875" style="198" customWidth="1"/>
    <col min="4110" max="4110" width="2.42578125" style="198" customWidth="1"/>
    <col min="4111" max="4111" width="11.140625" style="198" customWidth="1"/>
    <col min="4112" max="4112" width="1.85546875" style="198" customWidth="1"/>
    <col min="4113" max="4113" width="11" style="198" customWidth="1"/>
    <col min="4114" max="4114" width="0.7109375" style="198" customWidth="1"/>
    <col min="4115" max="4115" width="1.85546875" style="198" customWidth="1"/>
    <col min="4116" max="4116" width="11.85546875" style="198" bestFit="1" customWidth="1"/>
    <col min="4117" max="4117" width="15.28515625" style="198" bestFit="1" customWidth="1"/>
    <col min="4118" max="4118" width="5" style="198" customWidth="1"/>
    <col min="4119" max="4119" width="10.28515625" style="198" bestFit="1" customWidth="1"/>
    <col min="4120" max="4120" width="5" style="198" customWidth="1"/>
    <col min="4121" max="4121" width="10.28515625" style="198" bestFit="1" customWidth="1"/>
    <col min="4122" max="4124" width="8.85546875" style="198"/>
    <col min="4125" max="4125" width="10.28515625" style="198" bestFit="1" customWidth="1"/>
    <col min="4126" max="4354" width="8.85546875" style="198"/>
    <col min="4355" max="4355" width="3.7109375" style="198" customWidth="1"/>
    <col min="4356" max="4356" width="4.85546875" style="198" customWidth="1"/>
    <col min="4357" max="4357" width="5.28515625" style="198" customWidth="1"/>
    <col min="4358" max="4358" width="31.28515625" style="198" customWidth="1"/>
    <col min="4359" max="4359" width="7.7109375" style="198" customWidth="1"/>
    <col min="4360" max="4360" width="2.42578125" style="198" customWidth="1"/>
    <col min="4361" max="4361" width="11.42578125" style="198" customWidth="1"/>
    <col min="4362" max="4362" width="2.42578125" style="198" customWidth="1"/>
    <col min="4363" max="4363" width="11.42578125" style="198" customWidth="1"/>
    <col min="4364" max="4364" width="2.42578125" style="198" customWidth="1"/>
    <col min="4365" max="4365" width="10.85546875" style="198" customWidth="1"/>
    <col min="4366" max="4366" width="2.42578125" style="198" customWidth="1"/>
    <col min="4367" max="4367" width="11.140625" style="198" customWidth="1"/>
    <col min="4368" max="4368" width="1.85546875" style="198" customWidth="1"/>
    <col min="4369" max="4369" width="11" style="198" customWidth="1"/>
    <col min="4370" max="4370" width="0.7109375" style="198" customWidth="1"/>
    <col min="4371" max="4371" width="1.85546875" style="198" customWidth="1"/>
    <col min="4372" max="4372" width="11.85546875" style="198" bestFit="1" customWidth="1"/>
    <col min="4373" max="4373" width="15.28515625" style="198" bestFit="1" customWidth="1"/>
    <col min="4374" max="4374" width="5" style="198" customWidth="1"/>
    <col min="4375" max="4375" width="10.28515625" style="198" bestFit="1" customWidth="1"/>
    <col min="4376" max="4376" width="5" style="198" customWidth="1"/>
    <col min="4377" max="4377" width="10.28515625" style="198" bestFit="1" customWidth="1"/>
    <col min="4378" max="4380" width="8.85546875" style="198"/>
    <col min="4381" max="4381" width="10.28515625" style="198" bestFit="1" customWidth="1"/>
    <col min="4382" max="4610" width="8.85546875" style="198"/>
    <col min="4611" max="4611" width="3.7109375" style="198" customWidth="1"/>
    <col min="4612" max="4612" width="4.85546875" style="198" customWidth="1"/>
    <col min="4613" max="4613" width="5.28515625" style="198" customWidth="1"/>
    <col min="4614" max="4614" width="31.28515625" style="198" customWidth="1"/>
    <col min="4615" max="4615" width="7.7109375" style="198" customWidth="1"/>
    <col min="4616" max="4616" width="2.42578125" style="198" customWidth="1"/>
    <col min="4617" max="4617" width="11.42578125" style="198" customWidth="1"/>
    <col min="4618" max="4618" width="2.42578125" style="198" customWidth="1"/>
    <col min="4619" max="4619" width="11.42578125" style="198" customWidth="1"/>
    <col min="4620" max="4620" width="2.42578125" style="198" customWidth="1"/>
    <col min="4621" max="4621" width="10.85546875" style="198" customWidth="1"/>
    <col min="4622" max="4622" width="2.42578125" style="198" customWidth="1"/>
    <col min="4623" max="4623" width="11.140625" style="198" customWidth="1"/>
    <col min="4624" max="4624" width="1.85546875" style="198" customWidth="1"/>
    <col min="4625" max="4625" width="11" style="198" customWidth="1"/>
    <col min="4626" max="4626" width="0.7109375" style="198" customWidth="1"/>
    <col min="4627" max="4627" width="1.85546875" style="198" customWidth="1"/>
    <col min="4628" max="4628" width="11.85546875" style="198" bestFit="1" customWidth="1"/>
    <col min="4629" max="4629" width="15.28515625" style="198" bestFit="1" customWidth="1"/>
    <col min="4630" max="4630" width="5" style="198" customWidth="1"/>
    <col min="4631" max="4631" width="10.28515625" style="198" bestFit="1" customWidth="1"/>
    <col min="4632" max="4632" width="5" style="198" customWidth="1"/>
    <col min="4633" max="4633" width="10.28515625" style="198" bestFit="1" customWidth="1"/>
    <col min="4634" max="4636" width="8.85546875" style="198"/>
    <col min="4637" max="4637" width="10.28515625" style="198" bestFit="1" customWidth="1"/>
    <col min="4638" max="4866" width="8.85546875" style="198"/>
    <col min="4867" max="4867" width="3.7109375" style="198" customWidth="1"/>
    <col min="4868" max="4868" width="4.85546875" style="198" customWidth="1"/>
    <col min="4869" max="4869" width="5.28515625" style="198" customWidth="1"/>
    <col min="4870" max="4870" width="31.28515625" style="198" customWidth="1"/>
    <col min="4871" max="4871" width="7.7109375" style="198" customWidth="1"/>
    <col min="4872" max="4872" width="2.42578125" style="198" customWidth="1"/>
    <col min="4873" max="4873" width="11.42578125" style="198" customWidth="1"/>
    <col min="4874" max="4874" width="2.42578125" style="198" customWidth="1"/>
    <col min="4875" max="4875" width="11.42578125" style="198" customWidth="1"/>
    <col min="4876" max="4876" width="2.42578125" style="198" customWidth="1"/>
    <col min="4877" max="4877" width="10.85546875" style="198" customWidth="1"/>
    <col min="4878" max="4878" width="2.42578125" style="198" customWidth="1"/>
    <col min="4879" max="4879" width="11.140625" style="198" customWidth="1"/>
    <col min="4880" max="4880" width="1.85546875" style="198" customWidth="1"/>
    <col min="4881" max="4881" width="11" style="198" customWidth="1"/>
    <col min="4882" max="4882" width="0.7109375" style="198" customWidth="1"/>
    <col min="4883" max="4883" width="1.85546875" style="198" customWidth="1"/>
    <col min="4884" max="4884" width="11.85546875" style="198" bestFit="1" customWidth="1"/>
    <col min="4885" max="4885" width="15.28515625" style="198" bestFit="1" customWidth="1"/>
    <col min="4886" max="4886" width="5" style="198" customWidth="1"/>
    <col min="4887" max="4887" width="10.28515625" style="198" bestFit="1" customWidth="1"/>
    <col min="4888" max="4888" width="5" style="198" customWidth="1"/>
    <col min="4889" max="4889" width="10.28515625" style="198" bestFit="1" customWidth="1"/>
    <col min="4890" max="4892" width="8.85546875" style="198"/>
    <col min="4893" max="4893" width="10.28515625" style="198" bestFit="1" customWidth="1"/>
    <col min="4894" max="5122" width="8.85546875" style="198"/>
    <col min="5123" max="5123" width="3.7109375" style="198" customWidth="1"/>
    <col min="5124" max="5124" width="4.85546875" style="198" customWidth="1"/>
    <col min="5125" max="5125" width="5.28515625" style="198" customWidth="1"/>
    <col min="5126" max="5126" width="31.28515625" style="198" customWidth="1"/>
    <col min="5127" max="5127" width="7.7109375" style="198" customWidth="1"/>
    <col min="5128" max="5128" width="2.42578125" style="198" customWidth="1"/>
    <col min="5129" max="5129" width="11.42578125" style="198" customWidth="1"/>
    <col min="5130" max="5130" width="2.42578125" style="198" customWidth="1"/>
    <col min="5131" max="5131" width="11.42578125" style="198" customWidth="1"/>
    <col min="5132" max="5132" width="2.42578125" style="198" customWidth="1"/>
    <col min="5133" max="5133" width="10.85546875" style="198" customWidth="1"/>
    <col min="5134" max="5134" width="2.42578125" style="198" customWidth="1"/>
    <col min="5135" max="5135" width="11.140625" style="198" customWidth="1"/>
    <col min="5136" max="5136" width="1.85546875" style="198" customWidth="1"/>
    <col min="5137" max="5137" width="11" style="198" customWidth="1"/>
    <col min="5138" max="5138" width="0.7109375" style="198" customWidth="1"/>
    <col min="5139" max="5139" width="1.85546875" style="198" customWidth="1"/>
    <col min="5140" max="5140" width="11.85546875" style="198" bestFit="1" customWidth="1"/>
    <col min="5141" max="5141" width="15.28515625" style="198" bestFit="1" customWidth="1"/>
    <col min="5142" max="5142" width="5" style="198" customWidth="1"/>
    <col min="5143" max="5143" width="10.28515625" style="198" bestFit="1" customWidth="1"/>
    <col min="5144" max="5144" width="5" style="198" customWidth="1"/>
    <col min="5145" max="5145" width="10.28515625" style="198" bestFit="1" customWidth="1"/>
    <col min="5146" max="5148" width="8.85546875" style="198"/>
    <col min="5149" max="5149" width="10.28515625" style="198" bestFit="1" customWidth="1"/>
    <col min="5150" max="5378" width="8.85546875" style="198"/>
    <col min="5379" max="5379" width="3.7109375" style="198" customWidth="1"/>
    <col min="5380" max="5380" width="4.85546875" style="198" customWidth="1"/>
    <col min="5381" max="5381" width="5.28515625" style="198" customWidth="1"/>
    <col min="5382" max="5382" width="31.28515625" style="198" customWidth="1"/>
    <col min="5383" max="5383" width="7.7109375" style="198" customWidth="1"/>
    <col min="5384" max="5384" width="2.42578125" style="198" customWidth="1"/>
    <col min="5385" max="5385" width="11.42578125" style="198" customWidth="1"/>
    <col min="5386" max="5386" width="2.42578125" style="198" customWidth="1"/>
    <col min="5387" max="5387" width="11.42578125" style="198" customWidth="1"/>
    <col min="5388" max="5388" width="2.42578125" style="198" customWidth="1"/>
    <col min="5389" max="5389" width="10.85546875" style="198" customWidth="1"/>
    <col min="5390" max="5390" width="2.42578125" style="198" customWidth="1"/>
    <col min="5391" max="5391" width="11.140625" style="198" customWidth="1"/>
    <col min="5392" max="5392" width="1.85546875" style="198" customWidth="1"/>
    <col min="5393" max="5393" width="11" style="198" customWidth="1"/>
    <col min="5394" max="5394" width="0.7109375" style="198" customWidth="1"/>
    <col min="5395" max="5395" width="1.85546875" style="198" customWidth="1"/>
    <col min="5396" max="5396" width="11.85546875" style="198" bestFit="1" customWidth="1"/>
    <col min="5397" max="5397" width="15.28515625" style="198" bestFit="1" customWidth="1"/>
    <col min="5398" max="5398" width="5" style="198" customWidth="1"/>
    <col min="5399" max="5399" width="10.28515625" style="198" bestFit="1" customWidth="1"/>
    <col min="5400" max="5400" width="5" style="198" customWidth="1"/>
    <col min="5401" max="5401" width="10.28515625" style="198" bestFit="1" customWidth="1"/>
    <col min="5402" max="5404" width="8.85546875" style="198"/>
    <col min="5405" max="5405" width="10.28515625" style="198" bestFit="1" customWidth="1"/>
    <col min="5406" max="5634" width="8.85546875" style="198"/>
    <col min="5635" max="5635" width="3.7109375" style="198" customWidth="1"/>
    <col min="5636" max="5636" width="4.85546875" style="198" customWidth="1"/>
    <col min="5637" max="5637" width="5.28515625" style="198" customWidth="1"/>
    <col min="5638" max="5638" width="31.28515625" style="198" customWidth="1"/>
    <col min="5639" max="5639" width="7.7109375" style="198" customWidth="1"/>
    <col min="5640" max="5640" width="2.42578125" style="198" customWidth="1"/>
    <col min="5641" max="5641" width="11.42578125" style="198" customWidth="1"/>
    <col min="5642" max="5642" width="2.42578125" style="198" customWidth="1"/>
    <col min="5643" max="5643" width="11.42578125" style="198" customWidth="1"/>
    <col min="5644" max="5644" width="2.42578125" style="198" customWidth="1"/>
    <col min="5645" max="5645" width="10.85546875" style="198" customWidth="1"/>
    <col min="5646" max="5646" width="2.42578125" style="198" customWidth="1"/>
    <col min="5647" max="5647" width="11.140625" style="198" customWidth="1"/>
    <col min="5648" max="5648" width="1.85546875" style="198" customWidth="1"/>
    <col min="5649" max="5649" width="11" style="198" customWidth="1"/>
    <col min="5650" max="5650" width="0.7109375" style="198" customWidth="1"/>
    <col min="5651" max="5651" width="1.85546875" style="198" customWidth="1"/>
    <col min="5652" max="5652" width="11.85546875" style="198" bestFit="1" customWidth="1"/>
    <col min="5653" max="5653" width="15.28515625" style="198" bestFit="1" customWidth="1"/>
    <col min="5654" max="5654" width="5" style="198" customWidth="1"/>
    <col min="5655" max="5655" width="10.28515625" style="198" bestFit="1" customWidth="1"/>
    <col min="5656" max="5656" width="5" style="198" customWidth="1"/>
    <col min="5657" max="5657" width="10.28515625" style="198" bestFit="1" customWidth="1"/>
    <col min="5658" max="5660" width="8.85546875" style="198"/>
    <col min="5661" max="5661" width="10.28515625" style="198" bestFit="1" customWidth="1"/>
    <col min="5662" max="5890" width="8.85546875" style="198"/>
    <col min="5891" max="5891" width="3.7109375" style="198" customWidth="1"/>
    <col min="5892" max="5892" width="4.85546875" style="198" customWidth="1"/>
    <col min="5893" max="5893" width="5.28515625" style="198" customWidth="1"/>
    <col min="5894" max="5894" width="31.28515625" style="198" customWidth="1"/>
    <col min="5895" max="5895" width="7.7109375" style="198" customWidth="1"/>
    <col min="5896" max="5896" width="2.42578125" style="198" customWidth="1"/>
    <col min="5897" max="5897" width="11.42578125" style="198" customWidth="1"/>
    <col min="5898" max="5898" width="2.42578125" style="198" customWidth="1"/>
    <col min="5899" max="5899" width="11.42578125" style="198" customWidth="1"/>
    <col min="5900" max="5900" width="2.42578125" style="198" customWidth="1"/>
    <col min="5901" max="5901" width="10.85546875" style="198" customWidth="1"/>
    <col min="5902" max="5902" width="2.42578125" style="198" customWidth="1"/>
    <col min="5903" max="5903" width="11.140625" style="198" customWidth="1"/>
    <col min="5904" max="5904" width="1.85546875" style="198" customWidth="1"/>
    <col min="5905" max="5905" width="11" style="198" customWidth="1"/>
    <col min="5906" max="5906" width="0.7109375" style="198" customWidth="1"/>
    <col min="5907" max="5907" width="1.85546875" style="198" customWidth="1"/>
    <col min="5908" max="5908" width="11.85546875" style="198" bestFit="1" customWidth="1"/>
    <col min="5909" max="5909" width="15.28515625" style="198" bestFit="1" customWidth="1"/>
    <col min="5910" max="5910" width="5" style="198" customWidth="1"/>
    <col min="5911" max="5911" width="10.28515625" style="198" bestFit="1" customWidth="1"/>
    <col min="5912" max="5912" width="5" style="198" customWidth="1"/>
    <col min="5913" max="5913" width="10.28515625" style="198" bestFit="1" customWidth="1"/>
    <col min="5914" max="5916" width="8.85546875" style="198"/>
    <col min="5917" max="5917" width="10.28515625" style="198" bestFit="1" customWidth="1"/>
    <col min="5918" max="6146" width="8.85546875" style="198"/>
    <col min="6147" max="6147" width="3.7109375" style="198" customWidth="1"/>
    <col min="6148" max="6148" width="4.85546875" style="198" customWidth="1"/>
    <col min="6149" max="6149" width="5.28515625" style="198" customWidth="1"/>
    <col min="6150" max="6150" width="31.28515625" style="198" customWidth="1"/>
    <col min="6151" max="6151" width="7.7109375" style="198" customWidth="1"/>
    <col min="6152" max="6152" width="2.42578125" style="198" customWidth="1"/>
    <col min="6153" max="6153" width="11.42578125" style="198" customWidth="1"/>
    <col min="6154" max="6154" width="2.42578125" style="198" customWidth="1"/>
    <col min="6155" max="6155" width="11.42578125" style="198" customWidth="1"/>
    <col min="6156" max="6156" width="2.42578125" style="198" customWidth="1"/>
    <col min="6157" max="6157" width="10.85546875" style="198" customWidth="1"/>
    <col min="6158" max="6158" width="2.42578125" style="198" customWidth="1"/>
    <col min="6159" max="6159" width="11.140625" style="198" customWidth="1"/>
    <col min="6160" max="6160" width="1.85546875" style="198" customWidth="1"/>
    <col min="6161" max="6161" width="11" style="198" customWidth="1"/>
    <col min="6162" max="6162" width="0.7109375" style="198" customWidth="1"/>
    <col min="6163" max="6163" width="1.85546875" style="198" customWidth="1"/>
    <col min="6164" max="6164" width="11.85546875" style="198" bestFit="1" customWidth="1"/>
    <col min="6165" max="6165" width="15.28515625" style="198" bestFit="1" customWidth="1"/>
    <col min="6166" max="6166" width="5" style="198" customWidth="1"/>
    <col min="6167" max="6167" width="10.28515625" style="198" bestFit="1" customWidth="1"/>
    <col min="6168" max="6168" width="5" style="198" customWidth="1"/>
    <col min="6169" max="6169" width="10.28515625" style="198" bestFit="1" customWidth="1"/>
    <col min="6170" max="6172" width="8.85546875" style="198"/>
    <col min="6173" max="6173" width="10.28515625" style="198" bestFit="1" customWidth="1"/>
    <col min="6174" max="6402" width="8.85546875" style="198"/>
    <col min="6403" max="6403" width="3.7109375" style="198" customWidth="1"/>
    <col min="6404" max="6404" width="4.85546875" style="198" customWidth="1"/>
    <col min="6405" max="6405" width="5.28515625" style="198" customWidth="1"/>
    <col min="6406" max="6406" width="31.28515625" style="198" customWidth="1"/>
    <col min="6407" max="6407" width="7.7109375" style="198" customWidth="1"/>
    <col min="6408" max="6408" width="2.42578125" style="198" customWidth="1"/>
    <col min="6409" max="6409" width="11.42578125" style="198" customWidth="1"/>
    <col min="6410" max="6410" width="2.42578125" style="198" customWidth="1"/>
    <col min="6411" max="6411" width="11.42578125" style="198" customWidth="1"/>
    <col min="6412" max="6412" width="2.42578125" style="198" customWidth="1"/>
    <col min="6413" max="6413" width="10.85546875" style="198" customWidth="1"/>
    <col min="6414" max="6414" width="2.42578125" style="198" customWidth="1"/>
    <col min="6415" max="6415" width="11.140625" style="198" customWidth="1"/>
    <col min="6416" max="6416" width="1.85546875" style="198" customWidth="1"/>
    <col min="6417" max="6417" width="11" style="198" customWidth="1"/>
    <col min="6418" max="6418" width="0.7109375" style="198" customWidth="1"/>
    <col min="6419" max="6419" width="1.85546875" style="198" customWidth="1"/>
    <col min="6420" max="6420" width="11.85546875" style="198" bestFit="1" customWidth="1"/>
    <col min="6421" max="6421" width="15.28515625" style="198" bestFit="1" customWidth="1"/>
    <col min="6422" max="6422" width="5" style="198" customWidth="1"/>
    <col min="6423" max="6423" width="10.28515625" style="198" bestFit="1" customWidth="1"/>
    <col min="6424" max="6424" width="5" style="198" customWidth="1"/>
    <col min="6425" max="6425" width="10.28515625" style="198" bestFit="1" customWidth="1"/>
    <col min="6426" max="6428" width="8.85546875" style="198"/>
    <col min="6429" max="6429" width="10.28515625" style="198" bestFit="1" customWidth="1"/>
    <col min="6430" max="6658" width="8.85546875" style="198"/>
    <col min="6659" max="6659" width="3.7109375" style="198" customWidth="1"/>
    <col min="6660" max="6660" width="4.85546875" style="198" customWidth="1"/>
    <col min="6661" max="6661" width="5.28515625" style="198" customWidth="1"/>
    <col min="6662" max="6662" width="31.28515625" style="198" customWidth="1"/>
    <col min="6663" max="6663" width="7.7109375" style="198" customWidth="1"/>
    <col min="6664" max="6664" width="2.42578125" style="198" customWidth="1"/>
    <col min="6665" max="6665" width="11.42578125" style="198" customWidth="1"/>
    <col min="6666" max="6666" width="2.42578125" style="198" customWidth="1"/>
    <col min="6667" max="6667" width="11.42578125" style="198" customWidth="1"/>
    <col min="6668" max="6668" width="2.42578125" style="198" customWidth="1"/>
    <col min="6669" max="6669" width="10.85546875" style="198" customWidth="1"/>
    <col min="6670" max="6670" width="2.42578125" style="198" customWidth="1"/>
    <col min="6671" max="6671" width="11.140625" style="198" customWidth="1"/>
    <col min="6672" max="6672" width="1.85546875" style="198" customWidth="1"/>
    <col min="6673" max="6673" width="11" style="198" customWidth="1"/>
    <col min="6674" max="6674" width="0.7109375" style="198" customWidth="1"/>
    <col min="6675" max="6675" width="1.85546875" style="198" customWidth="1"/>
    <col min="6676" max="6676" width="11.85546875" style="198" bestFit="1" customWidth="1"/>
    <col min="6677" max="6677" width="15.28515625" style="198" bestFit="1" customWidth="1"/>
    <col min="6678" max="6678" width="5" style="198" customWidth="1"/>
    <col min="6679" max="6679" width="10.28515625" style="198" bestFit="1" customWidth="1"/>
    <col min="6680" max="6680" width="5" style="198" customWidth="1"/>
    <col min="6681" max="6681" width="10.28515625" style="198" bestFit="1" customWidth="1"/>
    <col min="6682" max="6684" width="8.85546875" style="198"/>
    <col min="6685" max="6685" width="10.28515625" style="198" bestFit="1" customWidth="1"/>
    <col min="6686" max="6914" width="8.85546875" style="198"/>
    <col min="6915" max="6915" width="3.7109375" style="198" customWidth="1"/>
    <col min="6916" max="6916" width="4.85546875" style="198" customWidth="1"/>
    <col min="6917" max="6917" width="5.28515625" style="198" customWidth="1"/>
    <col min="6918" max="6918" width="31.28515625" style="198" customWidth="1"/>
    <col min="6919" max="6919" width="7.7109375" style="198" customWidth="1"/>
    <col min="6920" max="6920" width="2.42578125" style="198" customWidth="1"/>
    <col min="6921" max="6921" width="11.42578125" style="198" customWidth="1"/>
    <col min="6922" max="6922" width="2.42578125" style="198" customWidth="1"/>
    <col min="6923" max="6923" width="11.42578125" style="198" customWidth="1"/>
    <col min="6924" max="6924" width="2.42578125" style="198" customWidth="1"/>
    <col min="6925" max="6925" width="10.85546875" style="198" customWidth="1"/>
    <col min="6926" max="6926" width="2.42578125" style="198" customWidth="1"/>
    <col min="6927" max="6927" width="11.140625" style="198" customWidth="1"/>
    <col min="6928" max="6928" width="1.85546875" style="198" customWidth="1"/>
    <col min="6929" max="6929" width="11" style="198" customWidth="1"/>
    <col min="6930" max="6930" width="0.7109375" style="198" customWidth="1"/>
    <col min="6931" max="6931" width="1.85546875" style="198" customWidth="1"/>
    <col min="6932" max="6932" width="11.85546875" style="198" bestFit="1" customWidth="1"/>
    <col min="6933" max="6933" width="15.28515625" style="198" bestFit="1" customWidth="1"/>
    <col min="6934" max="6934" width="5" style="198" customWidth="1"/>
    <col min="6935" max="6935" width="10.28515625" style="198" bestFit="1" customWidth="1"/>
    <col min="6936" max="6936" width="5" style="198" customWidth="1"/>
    <col min="6937" max="6937" width="10.28515625" style="198" bestFit="1" customWidth="1"/>
    <col min="6938" max="6940" width="8.85546875" style="198"/>
    <col min="6941" max="6941" width="10.28515625" style="198" bestFit="1" customWidth="1"/>
    <col min="6942" max="7170" width="8.85546875" style="198"/>
    <col min="7171" max="7171" width="3.7109375" style="198" customWidth="1"/>
    <col min="7172" max="7172" width="4.85546875" style="198" customWidth="1"/>
    <col min="7173" max="7173" width="5.28515625" style="198" customWidth="1"/>
    <col min="7174" max="7174" width="31.28515625" style="198" customWidth="1"/>
    <col min="7175" max="7175" width="7.7109375" style="198" customWidth="1"/>
    <col min="7176" max="7176" width="2.42578125" style="198" customWidth="1"/>
    <col min="7177" max="7177" width="11.42578125" style="198" customWidth="1"/>
    <col min="7178" max="7178" width="2.42578125" style="198" customWidth="1"/>
    <col min="7179" max="7179" width="11.42578125" style="198" customWidth="1"/>
    <col min="7180" max="7180" width="2.42578125" style="198" customWidth="1"/>
    <col min="7181" max="7181" width="10.85546875" style="198" customWidth="1"/>
    <col min="7182" max="7182" width="2.42578125" style="198" customWidth="1"/>
    <col min="7183" max="7183" width="11.140625" style="198" customWidth="1"/>
    <col min="7184" max="7184" width="1.85546875" style="198" customWidth="1"/>
    <col min="7185" max="7185" width="11" style="198" customWidth="1"/>
    <col min="7186" max="7186" width="0.7109375" style="198" customWidth="1"/>
    <col min="7187" max="7187" width="1.85546875" style="198" customWidth="1"/>
    <col min="7188" max="7188" width="11.85546875" style="198" bestFit="1" customWidth="1"/>
    <col min="7189" max="7189" width="15.28515625" style="198" bestFit="1" customWidth="1"/>
    <col min="7190" max="7190" width="5" style="198" customWidth="1"/>
    <col min="7191" max="7191" width="10.28515625" style="198" bestFit="1" customWidth="1"/>
    <col min="7192" max="7192" width="5" style="198" customWidth="1"/>
    <col min="7193" max="7193" width="10.28515625" style="198" bestFit="1" customWidth="1"/>
    <col min="7194" max="7196" width="8.85546875" style="198"/>
    <col min="7197" max="7197" width="10.28515625" style="198" bestFit="1" customWidth="1"/>
    <col min="7198" max="7426" width="8.85546875" style="198"/>
    <col min="7427" max="7427" width="3.7109375" style="198" customWidth="1"/>
    <col min="7428" max="7428" width="4.85546875" style="198" customWidth="1"/>
    <col min="7429" max="7429" width="5.28515625" style="198" customWidth="1"/>
    <col min="7430" max="7430" width="31.28515625" style="198" customWidth="1"/>
    <col min="7431" max="7431" width="7.7109375" style="198" customWidth="1"/>
    <col min="7432" max="7432" width="2.42578125" style="198" customWidth="1"/>
    <col min="7433" max="7433" width="11.42578125" style="198" customWidth="1"/>
    <col min="7434" max="7434" width="2.42578125" style="198" customWidth="1"/>
    <col min="7435" max="7435" width="11.42578125" style="198" customWidth="1"/>
    <col min="7436" max="7436" width="2.42578125" style="198" customWidth="1"/>
    <col min="7437" max="7437" width="10.85546875" style="198" customWidth="1"/>
    <col min="7438" max="7438" width="2.42578125" style="198" customWidth="1"/>
    <col min="7439" max="7439" width="11.140625" style="198" customWidth="1"/>
    <col min="7440" max="7440" width="1.85546875" style="198" customWidth="1"/>
    <col min="7441" max="7441" width="11" style="198" customWidth="1"/>
    <col min="7442" max="7442" width="0.7109375" style="198" customWidth="1"/>
    <col min="7443" max="7443" width="1.85546875" style="198" customWidth="1"/>
    <col min="7444" max="7444" width="11.85546875" style="198" bestFit="1" customWidth="1"/>
    <col min="7445" max="7445" width="15.28515625" style="198" bestFit="1" customWidth="1"/>
    <col min="7446" max="7446" width="5" style="198" customWidth="1"/>
    <col min="7447" max="7447" width="10.28515625" style="198" bestFit="1" customWidth="1"/>
    <col min="7448" max="7448" width="5" style="198" customWidth="1"/>
    <col min="7449" max="7449" width="10.28515625" style="198" bestFit="1" customWidth="1"/>
    <col min="7450" max="7452" width="8.85546875" style="198"/>
    <col min="7453" max="7453" width="10.28515625" style="198" bestFit="1" customWidth="1"/>
    <col min="7454" max="7682" width="8.85546875" style="198"/>
    <col min="7683" max="7683" width="3.7109375" style="198" customWidth="1"/>
    <col min="7684" max="7684" width="4.85546875" style="198" customWidth="1"/>
    <col min="7685" max="7685" width="5.28515625" style="198" customWidth="1"/>
    <col min="7686" max="7686" width="31.28515625" style="198" customWidth="1"/>
    <col min="7687" max="7687" width="7.7109375" style="198" customWidth="1"/>
    <col min="7688" max="7688" width="2.42578125" style="198" customWidth="1"/>
    <col min="7689" max="7689" width="11.42578125" style="198" customWidth="1"/>
    <col min="7690" max="7690" width="2.42578125" style="198" customWidth="1"/>
    <col min="7691" max="7691" width="11.42578125" style="198" customWidth="1"/>
    <col min="7692" max="7692" width="2.42578125" style="198" customWidth="1"/>
    <col min="7693" max="7693" width="10.85546875" style="198" customWidth="1"/>
    <col min="7694" max="7694" width="2.42578125" style="198" customWidth="1"/>
    <col min="7695" max="7695" width="11.140625" style="198" customWidth="1"/>
    <col min="7696" max="7696" width="1.85546875" style="198" customWidth="1"/>
    <col min="7697" max="7697" width="11" style="198" customWidth="1"/>
    <col min="7698" max="7698" width="0.7109375" style="198" customWidth="1"/>
    <col min="7699" max="7699" width="1.85546875" style="198" customWidth="1"/>
    <col min="7700" max="7700" width="11.85546875" style="198" bestFit="1" customWidth="1"/>
    <col min="7701" max="7701" width="15.28515625" style="198" bestFit="1" customWidth="1"/>
    <col min="7702" max="7702" width="5" style="198" customWidth="1"/>
    <col min="7703" max="7703" width="10.28515625" style="198" bestFit="1" customWidth="1"/>
    <col min="7704" max="7704" width="5" style="198" customWidth="1"/>
    <col min="7705" max="7705" width="10.28515625" style="198" bestFit="1" customWidth="1"/>
    <col min="7706" max="7708" width="8.85546875" style="198"/>
    <col min="7709" max="7709" width="10.28515625" style="198" bestFit="1" customWidth="1"/>
    <col min="7710" max="7938" width="8.85546875" style="198"/>
    <col min="7939" max="7939" width="3.7109375" style="198" customWidth="1"/>
    <col min="7940" max="7940" width="4.85546875" style="198" customWidth="1"/>
    <col min="7941" max="7941" width="5.28515625" style="198" customWidth="1"/>
    <col min="7942" max="7942" width="31.28515625" style="198" customWidth="1"/>
    <col min="7943" max="7943" width="7.7109375" style="198" customWidth="1"/>
    <col min="7944" max="7944" width="2.42578125" style="198" customWidth="1"/>
    <col min="7945" max="7945" width="11.42578125" style="198" customWidth="1"/>
    <col min="7946" max="7946" width="2.42578125" style="198" customWidth="1"/>
    <col min="7947" max="7947" width="11.42578125" style="198" customWidth="1"/>
    <col min="7948" max="7948" width="2.42578125" style="198" customWidth="1"/>
    <col min="7949" max="7949" width="10.85546875" style="198" customWidth="1"/>
    <col min="7950" max="7950" width="2.42578125" style="198" customWidth="1"/>
    <col min="7951" max="7951" width="11.140625" style="198" customWidth="1"/>
    <col min="7952" max="7952" width="1.85546875" style="198" customWidth="1"/>
    <col min="7953" max="7953" width="11" style="198" customWidth="1"/>
    <col min="7954" max="7954" width="0.7109375" style="198" customWidth="1"/>
    <col min="7955" max="7955" width="1.85546875" style="198" customWidth="1"/>
    <col min="7956" max="7956" width="11.85546875" style="198" bestFit="1" customWidth="1"/>
    <col min="7957" max="7957" width="15.28515625" style="198" bestFit="1" customWidth="1"/>
    <col min="7958" max="7958" width="5" style="198" customWidth="1"/>
    <col min="7959" max="7959" width="10.28515625" style="198" bestFit="1" customWidth="1"/>
    <col min="7960" max="7960" width="5" style="198" customWidth="1"/>
    <col min="7961" max="7961" width="10.28515625" style="198" bestFit="1" customWidth="1"/>
    <col min="7962" max="7964" width="8.85546875" style="198"/>
    <col min="7965" max="7965" width="10.28515625" style="198" bestFit="1" customWidth="1"/>
    <col min="7966" max="8194" width="8.85546875" style="198"/>
    <col min="8195" max="8195" width="3.7109375" style="198" customWidth="1"/>
    <col min="8196" max="8196" width="4.85546875" style="198" customWidth="1"/>
    <col min="8197" max="8197" width="5.28515625" style="198" customWidth="1"/>
    <col min="8198" max="8198" width="31.28515625" style="198" customWidth="1"/>
    <col min="8199" max="8199" width="7.7109375" style="198" customWidth="1"/>
    <col min="8200" max="8200" width="2.42578125" style="198" customWidth="1"/>
    <col min="8201" max="8201" width="11.42578125" style="198" customWidth="1"/>
    <col min="8202" max="8202" width="2.42578125" style="198" customWidth="1"/>
    <col min="8203" max="8203" width="11.42578125" style="198" customWidth="1"/>
    <col min="8204" max="8204" width="2.42578125" style="198" customWidth="1"/>
    <col min="8205" max="8205" width="10.85546875" style="198" customWidth="1"/>
    <col min="8206" max="8206" width="2.42578125" style="198" customWidth="1"/>
    <col min="8207" max="8207" width="11.140625" style="198" customWidth="1"/>
    <col min="8208" max="8208" width="1.85546875" style="198" customWidth="1"/>
    <col min="8209" max="8209" width="11" style="198" customWidth="1"/>
    <col min="8210" max="8210" width="0.7109375" style="198" customWidth="1"/>
    <col min="8211" max="8211" width="1.85546875" style="198" customWidth="1"/>
    <col min="8212" max="8212" width="11.85546875" style="198" bestFit="1" customWidth="1"/>
    <col min="8213" max="8213" width="15.28515625" style="198" bestFit="1" customWidth="1"/>
    <col min="8214" max="8214" width="5" style="198" customWidth="1"/>
    <col min="8215" max="8215" width="10.28515625" style="198" bestFit="1" customWidth="1"/>
    <col min="8216" max="8216" width="5" style="198" customWidth="1"/>
    <col min="8217" max="8217" width="10.28515625" style="198" bestFit="1" customWidth="1"/>
    <col min="8218" max="8220" width="8.85546875" style="198"/>
    <col min="8221" max="8221" width="10.28515625" style="198" bestFit="1" customWidth="1"/>
    <col min="8222" max="8450" width="8.85546875" style="198"/>
    <col min="8451" max="8451" width="3.7109375" style="198" customWidth="1"/>
    <col min="8452" max="8452" width="4.85546875" style="198" customWidth="1"/>
    <col min="8453" max="8453" width="5.28515625" style="198" customWidth="1"/>
    <col min="8454" max="8454" width="31.28515625" style="198" customWidth="1"/>
    <col min="8455" max="8455" width="7.7109375" style="198" customWidth="1"/>
    <col min="8456" max="8456" width="2.42578125" style="198" customWidth="1"/>
    <col min="8457" max="8457" width="11.42578125" style="198" customWidth="1"/>
    <col min="8458" max="8458" width="2.42578125" style="198" customWidth="1"/>
    <col min="8459" max="8459" width="11.42578125" style="198" customWidth="1"/>
    <col min="8460" max="8460" width="2.42578125" style="198" customWidth="1"/>
    <col min="8461" max="8461" width="10.85546875" style="198" customWidth="1"/>
    <col min="8462" max="8462" width="2.42578125" style="198" customWidth="1"/>
    <col min="8463" max="8463" width="11.140625" style="198" customWidth="1"/>
    <col min="8464" max="8464" width="1.85546875" style="198" customWidth="1"/>
    <col min="8465" max="8465" width="11" style="198" customWidth="1"/>
    <col min="8466" max="8466" width="0.7109375" style="198" customWidth="1"/>
    <col min="8467" max="8467" width="1.85546875" style="198" customWidth="1"/>
    <col min="8468" max="8468" width="11.85546875" style="198" bestFit="1" customWidth="1"/>
    <col min="8469" max="8469" width="15.28515625" style="198" bestFit="1" customWidth="1"/>
    <col min="8470" max="8470" width="5" style="198" customWidth="1"/>
    <col min="8471" max="8471" width="10.28515625" style="198" bestFit="1" customWidth="1"/>
    <col min="8472" max="8472" width="5" style="198" customWidth="1"/>
    <col min="8473" max="8473" width="10.28515625" style="198" bestFit="1" customWidth="1"/>
    <col min="8474" max="8476" width="8.85546875" style="198"/>
    <col min="8477" max="8477" width="10.28515625" style="198" bestFit="1" customWidth="1"/>
    <col min="8478" max="8706" width="8.85546875" style="198"/>
    <col min="8707" max="8707" width="3.7109375" style="198" customWidth="1"/>
    <col min="8708" max="8708" width="4.85546875" style="198" customWidth="1"/>
    <col min="8709" max="8709" width="5.28515625" style="198" customWidth="1"/>
    <col min="8710" max="8710" width="31.28515625" style="198" customWidth="1"/>
    <col min="8711" max="8711" width="7.7109375" style="198" customWidth="1"/>
    <col min="8712" max="8712" width="2.42578125" style="198" customWidth="1"/>
    <col min="8713" max="8713" width="11.42578125" style="198" customWidth="1"/>
    <col min="8714" max="8714" width="2.42578125" style="198" customWidth="1"/>
    <col min="8715" max="8715" width="11.42578125" style="198" customWidth="1"/>
    <col min="8716" max="8716" width="2.42578125" style="198" customWidth="1"/>
    <col min="8717" max="8717" width="10.85546875" style="198" customWidth="1"/>
    <col min="8718" max="8718" width="2.42578125" style="198" customWidth="1"/>
    <col min="8719" max="8719" width="11.140625" style="198" customWidth="1"/>
    <col min="8720" max="8720" width="1.85546875" style="198" customWidth="1"/>
    <col min="8721" max="8721" width="11" style="198" customWidth="1"/>
    <col min="8722" max="8722" width="0.7109375" style="198" customWidth="1"/>
    <col min="8723" max="8723" width="1.85546875" style="198" customWidth="1"/>
    <col min="8724" max="8724" width="11.85546875" style="198" bestFit="1" customWidth="1"/>
    <col min="8725" max="8725" width="15.28515625" style="198" bestFit="1" customWidth="1"/>
    <col min="8726" max="8726" width="5" style="198" customWidth="1"/>
    <col min="8727" max="8727" width="10.28515625" style="198" bestFit="1" customWidth="1"/>
    <col min="8728" max="8728" width="5" style="198" customWidth="1"/>
    <col min="8729" max="8729" width="10.28515625" style="198" bestFit="1" customWidth="1"/>
    <col min="8730" max="8732" width="8.85546875" style="198"/>
    <col min="8733" max="8733" width="10.28515625" style="198" bestFit="1" customWidth="1"/>
    <col min="8734" max="8962" width="8.85546875" style="198"/>
    <col min="8963" max="8963" width="3.7109375" style="198" customWidth="1"/>
    <col min="8964" max="8964" width="4.85546875" style="198" customWidth="1"/>
    <col min="8965" max="8965" width="5.28515625" style="198" customWidth="1"/>
    <col min="8966" max="8966" width="31.28515625" style="198" customWidth="1"/>
    <col min="8967" max="8967" width="7.7109375" style="198" customWidth="1"/>
    <col min="8968" max="8968" width="2.42578125" style="198" customWidth="1"/>
    <col min="8969" max="8969" width="11.42578125" style="198" customWidth="1"/>
    <col min="8970" max="8970" width="2.42578125" style="198" customWidth="1"/>
    <col min="8971" max="8971" width="11.42578125" style="198" customWidth="1"/>
    <col min="8972" max="8972" width="2.42578125" style="198" customWidth="1"/>
    <col min="8973" max="8973" width="10.85546875" style="198" customWidth="1"/>
    <col min="8974" max="8974" width="2.42578125" style="198" customWidth="1"/>
    <col min="8975" max="8975" width="11.140625" style="198" customWidth="1"/>
    <col min="8976" max="8976" width="1.85546875" style="198" customWidth="1"/>
    <col min="8977" max="8977" width="11" style="198" customWidth="1"/>
    <col min="8978" max="8978" width="0.7109375" style="198" customWidth="1"/>
    <col min="8979" max="8979" width="1.85546875" style="198" customWidth="1"/>
    <col min="8980" max="8980" width="11.85546875" style="198" bestFit="1" customWidth="1"/>
    <col min="8981" max="8981" width="15.28515625" style="198" bestFit="1" customWidth="1"/>
    <col min="8982" max="8982" width="5" style="198" customWidth="1"/>
    <col min="8983" max="8983" width="10.28515625" style="198" bestFit="1" customWidth="1"/>
    <col min="8984" max="8984" width="5" style="198" customWidth="1"/>
    <col min="8985" max="8985" width="10.28515625" style="198" bestFit="1" customWidth="1"/>
    <col min="8986" max="8988" width="8.85546875" style="198"/>
    <col min="8989" max="8989" width="10.28515625" style="198" bestFit="1" customWidth="1"/>
    <col min="8990" max="9218" width="8.85546875" style="198"/>
    <col min="9219" max="9219" width="3.7109375" style="198" customWidth="1"/>
    <col min="9220" max="9220" width="4.85546875" style="198" customWidth="1"/>
    <col min="9221" max="9221" width="5.28515625" style="198" customWidth="1"/>
    <col min="9222" max="9222" width="31.28515625" style="198" customWidth="1"/>
    <col min="9223" max="9223" width="7.7109375" style="198" customWidth="1"/>
    <col min="9224" max="9224" width="2.42578125" style="198" customWidth="1"/>
    <col min="9225" max="9225" width="11.42578125" style="198" customWidth="1"/>
    <col min="9226" max="9226" width="2.42578125" style="198" customWidth="1"/>
    <col min="9227" max="9227" width="11.42578125" style="198" customWidth="1"/>
    <col min="9228" max="9228" width="2.42578125" style="198" customWidth="1"/>
    <col min="9229" max="9229" width="10.85546875" style="198" customWidth="1"/>
    <col min="9230" max="9230" width="2.42578125" style="198" customWidth="1"/>
    <col min="9231" max="9231" width="11.140625" style="198" customWidth="1"/>
    <col min="9232" max="9232" width="1.85546875" style="198" customWidth="1"/>
    <col min="9233" max="9233" width="11" style="198" customWidth="1"/>
    <col min="9234" max="9234" width="0.7109375" style="198" customWidth="1"/>
    <col min="9235" max="9235" width="1.85546875" style="198" customWidth="1"/>
    <col min="9236" max="9236" width="11.85546875" style="198" bestFit="1" customWidth="1"/>
    <col min="9237" max="9237" width="15.28515625" style="198" bestFit="1" customWidth="1"/>
    <col min="9238" max="9238" width="5" style="198" customWidth="1"/>
    <col min="9239" max="9239" width="10.28515625" style="198" bestFit="1" customWidth="1"/>
    <col min="9240" max="9240" width="5" style="198" customWidth="1"/>
    <col min="9241" max="9241" width="10.28515625" style="198" bestFit="1" customWidth="1"/>
    <col min="9242" max="9244" width="8.85546875" style="198"/>
    <col min="9245" max="9245" width="10.28515625" style="198" bestFit="1" customWidth="1"/>
    <col min="9246" max="9474" width="8.85546875" style="198"/>
    <col min="9475" max="9475" width="3.7109375" style="198" customWidth="1"/>
    <col min="9476" max="9476" width="4.85546875" style="198" customWidth="1"/>
    <col min="9477" max="9477" width="5.28515625" style="198" customWidth="1"/>
    <col min="9478" max="9478" width="31.28515625" style="198" customWidth="1"/>
    <col min="9479" max="9479" width="7.7109375" style="198" customWidth="1"/>
    <col min="9480" max="9480" width="2.42578125" style="198" customWidth="1"/>
    <col min="9481" max="9481" width="11.42578125" style="198" customWidth="1"/>
    <col min="9482" max="9482" width="2.42578125" style="198" customWidth="1"/>
    <col min="9483" max="9483" width="11.42578125" style="198" customWidth="1"/>
    <col min="9484" max="9484" width="2.42578125" style="198" customWidth="1"/>
    <col min="9485" max="9485" width="10.85546875" style="198" customWidth="1"/>
    <col min="9486" max="9486" width="2.42578125" style="198" customWidth="1"/>
    <col min="9487" max="9487" width="11.140625" style="198" customWidth="1"/>
    <col min="9488" max="9488" width="1.85546875" style="198" customWidth="1"/>
    <col min="9489" max="9489" width="11" style="198" customWidth="1"/>
    <col min="9490" max="9490" width="0.7109375" style="198" customWidth="1"/>
    <col min="9491" max="9491" width="1.85546875" style="198" customWidth="1"/>
    <col min="9492" max="9492" width="11.85546875" style="198" bestFit="1" customWidth="1"/>
    <col min="9493" max="9493" width="15.28515625" style="198" bestFit="1" customWidth="1"/>
    <col min="9494" max="9494" width="5" style="198" customWidth="1"/>
    <col min="9495" max="9495" width="10.28515625" style="198" bestFit="1" customWidth="1"/>
    <col min="9496" max="9496" width="5" style="198" customWidth="1"/>
    <col min="9497" max="9497" width="10.28515625" style="198" bestFit="1" customWidth="1"/>
    <col min="9498" max="9500" width="8.85546875" style="198"/>
    <col min="9501" max="9501" width="10.28515625" style="198" bestFit="1" customWidth="1"/>
    <col min="9502" max="9730" width="8.85546875" style="198"/>
    <col min="9731" max="9731" width="3.7109375" style="198" customWidth="1"/>
    <col min="9732" max="9732" width="4.85546875" style="198" customWidth="1"/>
    <col min="9733" max="9733" width="5.28515625" style="198" customWidth="1"/>
    <col min="9734" max="9734" width="31.28515625" style="198" customWidth="1"/>
    <col min="9735" max="9735" width="7.7109375" style="198" customWidth="1"/>
    <col min="9736" max="9736" width="2.42578125" style="198" customWidth="1"/>
    <col min="9737" max="9737" width="11.42578125" style="198" customWidth="1"/>
    <col min="9738" max="9738" width="2.42578125" style="198" customWidth="1"/>
    <col min="9739" max="9739" width="11.42578125" style="198" customWidth="1"/>
    <col min="9740" max="9740" width="2.42578125" style="198" customWidth="1"/>
    <col min="9741" max="9741" width="10.85546875" style="198" customWidth="1"/>
    <col min="9742" max="9742" width="2.42578125" style="198" customWidth="1"/>
    <col min="9743" max="9743" width="11.140625" style="198" customWidth="1"/>
    <col min="9744" max="9744" width="1.85546875" style="198" customWidth="1"/>
    <col min="9745" max="9745" width="11" style="198" customWidth="1"/>
    <col min="9746" max="9746" width="0.7109375" style="198" customWidth="1"/>
    <col min="9747" max="9747" width="1.85546875" style="198" customWidth="1"/>
    <col min="9748" max="9748" width="11.85546875" style="198" bestFit="1" customWidth="1"/>
    <col min="9749" max="9749" width="15.28515625" style="198" bestFit="1" customWidth="1"/>
    <col min="9750" max="9750" width="5" style="198" customWidth="1"/>
    <col min="9751" max="9751" width="10.28515625" style="198" bestFit="1" customWidth="1"/>
    <col min="9752" max="9752" width="5" style="198" customWidth="1"/>
    <col min="9753" max="9753" width="10.28515625" style="198" bestFit="1" customWidth="1"/>
    <col min="9754" max="9756" width="8.85546875" style="198"/>
    <col min="9757" max="9757" width="10.28515625" style="198" bestFit="1" customWidth="1"/>
    <col min="9758" max="9986" width="8.85546875" style="198"/>
    <col min="9987" max="9987" width="3.7109375" style="198" customWidth="1"/>
    <col min="9988" max="9988" width="4.85546875" style="198" customWidth="1"/>
    <col min="9989" max="9989" width="5.28515625" style="198" customWidth="1"/>
    <col min="9990" max="9990" width="31.28515625" style="198" customWidth="1"/>
    <col min="9991" max="9991" width="7.7109375" style="198" customWidth="1"/>
    <col min="9992" max="9992" width="2.42578125" style="198" customWidth="1"/>
    <col min="9993" max="9993" width="11.42578125" style="198" customWidth="1"/>
    <col min="9994" max="9994" width="2.42578125" style="198" customWidth="1"/>
    <col min="9995" max="9995" width="11.42578125" style="198" customWidth="1"/>
    <col min="9996" max="9996" width="2.42578125" style="198" customWidth="1"/>
    <col min="9997" max="9997" width="10.85546875" style="198" customWidth="1"/>
    <col min="9998" max="9998" width="2.42578125" style="198" customWidth="1"/>
    <col min="9999" max="9999" width="11.140625" style="198" customWidth="1"/>
    <col min="10000" max="10000" width="1.85546875" style="198" customWidth="1"/>
    <col min="10001" max="10001" width="11" style="198" customWidth="1"/>
    <col min="10002" max="10002" width="0.7109375" style="198" customWidth="1"/>
    <col min="10003" max="10003" width="1.85546875" style="198" customWidth="1"/>
    <col min="10004" max="10004" width="11.85546875" style="198" bestFit="1" customWidth="1"/>
    <col min="10005" max="10005" width="15.28515625" style="198" bestFit="1" customWidth="1"/>
    <col min="10006" max="10006" width="5" style="198" customWidth="1"/>
    <col min="10007" max="10007" width="10.28515625" style="198" bestFit="1" customWidth="1"/>
    <col min="10008" max="10008" width="5" style="198" customWidth="1"/>
    <col min="10009" max="10009" width="10.28515625" style="198" bestFit="1" customWidth="1"/>
    <col min="10010" max="10012" width="8.85546875" style="198"/>
    <col min="10013" max="10013" width="10.28515625" style="198" bestFit="1" customWidth="1"/>
    <col min="10014" max="10242" width="8.85546875" style="198"/>
    <col min="10243" max="10243" width="3.7109375" style="198" customWidth="1"/>
    <col min="10244" max="10244" width="4.85546875" style="198" customWidth="1"/>
    <col min="10245" max="10245" width="5.28515625" style="198" customWidth="1"/>
    <col min="10246" max="10246" width="31.28515625" style="198" customWidth="1"/>
    <col min="10247" max="10247" width="7.7109375" style="198" customWidth="1"/>
    <col min="10248" max="10248" width="2.42578125" style="198" customWidth="1"/>
    <col min="10249" max="10249" width="11.42578125" style="198" customWidth="1"/>
    <col min="10250" max="10250" width="2.42578125" style="198" customWidth="1"/>
    <col min="10251" max="10251" width="11.42578125" style="198" customWidth="1"/>
    <col min="10252" max="10252" width="2.42578125" style="198" customWidth="1"/>
    <col min="10253" max="10253" width="10.85546875" style="198" customWidth="1"/>
    <col min="10254" max="10254" width="2.42578125" style="198" customWidth="1"/>
    <col min="10255" max="10255" width="11.140625" style="198" customWidth="1"/>
    <col min="10256" max="10256" width="1.85546875" style="198" customWidth="1"/>
    <col min="10257" max="10257" width="11" style="198" customWidth="1"/>
    <col min="10258" max="10258" width="0.7109375" style="198" customWidth="1"/>
    <col min="10259" max="10259" width="1.85546875" style="198" customWidth="1"/>
    <col min="10260" max="10260" width="11.85546875" style="198" bestFit="1" customWidth="1"/>
    <col min="10261" max="10261" width="15.28515625" style="198" bestFit="1" customWidth="1"/>
    <col min="10262" max="10262" width="5" style="198" customWidth="1"/>
    <col min="10263" max="10263" width="10.28515625" style="198" bestFit="1" customWidth="1"/>
    <col min="10264" max="10264" width="5" style="198" customWidth="1"/>
    <col min="10265" max="10265" width="10.28515625" style="198" bestFit="1" customWidth="1"/>
    <col min="10266" max="10268" width="8.85546875" style="198"/>
    <col min="10269" max="10269" width="10.28515625" style="198" bestFit="1" customWidth="1"/>
    <col min="10270" max="10498" width="8.85546875" style="198"/>
    <col min="10499" max="10499" width="3.7109375" style="198" customWidth="1"/>
    <col min="10500" max="10500" width="4.85546875" style="198" customWidth="1"/>
    <col min="10501" max="10501" width="5.28515625" style="198" customWidth="1"/>
    <col min="10502" max="10502" width="31.28515625" style="198" customWidth="1"/>
    <col min="10503" max="10503" width="7.7109375" style="198" customWidth="1"/>
    <col min="10504" max="10504" width="2.42578125" style="198" customWidth="1"/>
    <col min="10505" max="10505" width="11.42578125" style="198" customWidth="1"/>
    <col min="10506" max="10506" width="2.42578125" style="198" customWidth="1"/>
    <col min="10507" max="10507" width="11.42578125" style="198" customWidth="1"/>
    <col min="10508" max="10508" width="2.42578125" style="198" customWidth="1"/>
    <col min="10509" max="10509" width="10.85546875" style="198" customWidth="1"/>
    <col min="10510" max="10510" width="2.42578125" style="198" customWidth="1"/>
    <col min="10511" max="10511" width="11.140625" style="198" customWidth="1"/>
    <col min="10512" max="10512" width="1.85546875" style="198" customWidth="1"/>
    <col min="10513" max="10513" width="11" style="198" customWidth="1"/>
    <col min="10514" max="10514" width="0.7109375" style="198" customWidth="1"/>
    <col min="10515" max="10515" width="1.85546875" style="198" customWidth="1"/>
    <col min="10516" max="10516" width="11.85546875" style="198" bestFit="1" customWidth="1"/>
    <col min="10517" max="10517" width="15.28515625" style="198" bestFit="1" customWidth="1"/>
    <col min="10518" max="10518" width="5" style="198" customWidth="1"/>
    <col min="10519" max="10519" width="10.28515625" style="198" bestFit="1" customWidth="1"/>
    <col min="10520" max="10520" width="5" style="198" customWidth="1"/>
    <col min="10521" max="10521" width="10.28515625" style="198" bestFit="1" customWidth="1"/>
    <col min="10522" max="10524" width="8.85546875" style="198"/>
    <col min="10525" max="10525" width="10.28515625" style="198" bestFit="1" customWidth="1"/>
    <col min="10526" max="10754" width="8.85546875" style="198"/>
    <col min="10755" max="10755" width="3.7109375" style="198" customWidth="1"/>
    <col min="10756" max="10756" width="4.85546875" style="198" customWidth="1"/>
    <col min="10757" max="10757" width="5.28515625" style="198" customWidth="1"/>
    <col min="10758" max="10758" width="31.28515625" style="198" customWidth="1"/>
    <col min="10759" max="10759" width="7.7109375" style="198" customWidth="1"/>
    <col min="10760" max="10760" width="2.42578125" style="198" customWidth="1"/>
    <col min="10761" max="10761" width="11.42578125" style="198" customWidth="1"/>
    <col min="10762" max="10762" width="2.42578125" style="198" customWidth="1"/>
    <col min="10763" max="10763" width="11.42578125" style="198" customWidth="1"/>
    <col min="10764" max="10764" width="2.42578125" style="198" customWidth="1"/>
    <col min="10765" max="10765" width="10.85546875" style="198" customWidth="1"/>
    <col min="10766" max="10766" width="2.42578125" style="198" customWidth="1"/>
    <col min="10767" max="10767" width="11.140625" style="198" customWidth="1"/>
    <col min="10768" max="10768" width="1.85546875" style="198" customWidth="1"/>
    <col min="10769" max="10769" width="11" style="198" customWidth="1"/>
    <col min="10770" max="10770" width="0.7109375" style="198" customWidth="1"/>
    <col min="10771" max="10771" width="1.85546875" style="198" customWidth="1"/>
    <col min="10772" max="10772" width="11.85546875" style="198" bestFit="1" customWidth="1"/>
    <col min="10773" max="10773" width="15.28515625" style="198" bestFit="1" customWidth="1"/>
    <col min="10774" max="10774" width="5" style="198" customWidth="1"/>
    <col min="10775" max="10775" width="10.28515625" style="198" bestFit="1" customWidth="1"/>
    <col min="10776" max="10776" width="5" style="198" customWidth="1"/>
    <col min="10777" max="10777" width="10.28515625" style="198" bestFit="1" customWidth="1"/>
    <col min="10778" max="10780" width="8.85546875" style="198"/>
    <col min="10781" max="10781" width="10.28515625" style="198" bestFit="1" customWidth="1"/>
    <col min="10782" max="11010" width="8.85546875" style="198"/>
    <col min="11011" max="11011" width="3.7109375" style="198" customWidth="1"/>
    <col min="11012" max="11012" width="4.85546875" style="198" customWidth="1"/>
    <col min="11013" max="11013" width="5.28515625" style="198" customWidth="1"/>
    <col min="11014" max="11014" width="31.28515625" style="198" customWidth="1"/>
    <col min="11015" max="11015" width="7.7109375" style="198" customWidth="1"/>
    <col min="11016" max="11016" width="2.42578125" style="198" customWidth="1"/>
    <col min="11017" max="11017" width="11.42578125" style="198" customWidth="1"/>
    <col min="11018" max="11018" width="2.42578125" style="198" customWidth="1"/>
    <col min="11019" max="11019" width="11.42578125" style="198" customWidth="1"/>
    <col min="11020" max="11020" width="2.42578125" style="198" customWidth="1"/>
    <col min="11021" max="11021" width="10.85546875" style="198" customWidth="1"/>
    <col min="11022" max="11022" width="2.42578125" style="198" customWidth="1"/>
    <col min="11023" max="11023" width="11.140625" style="198" customWidth="1"/>
    <col min="11024" max="11024" width="1.85546875" style="198" customWidth="1"/>
    <col min="11025" max="11025" width="11" style="198" customWidth="1"/>
    <col min="11026" max="11026" width="0.7109375" style="198" customWidth="1"/>
    <col min="11027" max="11027" width="1.85546875" style="198" customWidth="1"/>
    <col min="11028" max="11028" width="11.85546875" style="198" bestFit="1" customWidth="1"/>
    <col min="11029" max="11029" width="15.28515625" style="198" bestFit="1" customWidth="1"/>
    <col min="11030" max="11030" width="5" style="198" customWidth="1"/>
    <col min="11031" max="11031" width="10.28515625" style="198" bestFit="1" customWidth="1"/>
    <col min="11032" max="11032" width="5" style="198" customWidth="1"/>
    <col min="11033" max="11033" width="10.28515625" style="198" bestFit="1" customWidth="1"/>
    <col min="11034" max="11036" width="8.85546875" style="198"/>
    <col min="11037" max="11037" width="10.28515625" style="198" bestFit="1" customWidth="1"/>
    <col min="11038" max="11266" width="8.85546875" style="198"/>
    <col min="11267" max="11267" width="3.7109375" style="198" customWidth="1"/>
    <col min="11268" max="11268" width="4.85546875" style="198" customWidth="1"/>
    <col min="11269" max="11269" width="5.28515625" style="198" customWidth="1"/>
    <col min="11270" max="11270" width="31.28515625" style="198" customWidth="1"/>
    <col min="11271" max="11271" width="7.7109375" style="198" customWidth="1"/>
    <col min="11272" max="11272" width="2.42578125" style="198" customWidth="1"/>
    <col min="11273" max="11273" width="11.42578125" style="198" customWidth="1"/>
    <col min="11274" max="11274" width="2.42578125" style="198" customWidth="1"/>
    <col min="11275" max="11275" width="11.42578125" style="198" customWidth="1"/>
    <col min="11276" max="11276" width="2.42578125" style="198" customWidth="1"/>
    <col min="11277" max="11277" width="10.85546875" style="198" customWidth="1"/>
    <col min="11278" max="11278" width="2.42578125" style="198" customWidth="1"/>
    <col min="11279" max="11279" width="11.140625" style="198" customWidth="1"/>
    <col min="11280" max="11280" width="1.85546875" style="198" customWidth="1"/>
    <col min="11281" max="11281" width="11" style="198" customWidth="1"/>
    <col min="11282" max="11282" width="0.7109375" style="198" customWidth="1"/>
    <col min="11283" max="11283" width="1.85546875" style="198" customWidth="1"/>
    <col min="11284" max="11284" width="11.85546875" style="198" bestFit="1" customWidth="1"/>
    <col min="11285" max="11285" width="15.28515625" style="198" bestFit="1" customWidth="1"/>
    <col min="11286" max="11286" width="5" style="198" customWidth="1"/>
    <col min="11287" max="11287" width="10.28515625" style="198" bestFit="1" customWidth="1"/>
    <col min="11288" max="11288" width="5" style="198" customWidth="1"/>
    <col min="11289" max="11289" width="10.28515625" style="198" bestFit="1" customWidth="1"/>
    <col min="11290" max="11292" width="8.85546875" style="198"/>
    <col min="11293" max="11293" width="10.28515625" style="198" bestFit="1" customWidth="1"/>
    <col min="11294" max="11522" width="8.85546875" style="198"/>
    <col min="11523" max="11523" width="3.7109375" style="198" customWidth="1"/>
    <col min="11524" max="11524" width="4.85546875" style="198" customWidth="1"/>
    <col min="11525" max="11525" width="5.28515625" style="198" customWidth="1"/>
    <col min="11526" max="11526" width="31.28515625" style="198" customWidth="1"/>
    <col min="11527" max="11527" width="7.7109375" style="198" customWidth="1"/>
    <col min="11528" max="11528" width="2.42578125" style="198" customWidth="1"/>
    <col min="11529" max="11529" width="11.42578125" style="198" customWidth="1"/>
    <col min="11530" max="11530" width="2.42578125" style="198" customWidth="1"/>
    <col min="11531" max="11531" width="11.42578125" style="198" customWidth="1"/>
    <col min="11532" max="11532" width="2.42578125" style="198" customWidth="1"/>
    <col min="11533" max="11533" width="10.85546875" style="198" customWidth="1"/>
    <col min="11534" max="11534" width="2.42578125" style="198" customWidth="1"/>
    <col min="11535" max="11535" width="11.140625" style="198" customWidth="1"/>
    <col min="11536" max="11536" width="1.85546875" style="198" customWidth="1"/>
    <col min="11537" max="11537" width="11" style="198" customWidth="1"/>
    <col min="11538" max="11538" width="0.7109375" style="198" customWidth="1"/>
    <col min="11539" max="11539" width="1.85546875" style="198" customWidth="1"/>
    <col min="11540" max="11540" width="11.85546875" style="198" bestFit="1" customWidth="1"/>
    <col min="11541" max="11541" width="15.28515625" style="198" bestFit="1" customWidth="1"/>
    <col min="11542" max="11542" width="5" style="198" customWidth="1"/>
    <col min="11543" max="11543" width="10.28515625" style="198" bestFit="1" customWidth="1"/>
    <col min="11544" max="11544" width="5" style="198" customWidth="1"/>
    <col min="11545" max="11545" width="10.28515625" style="198" bestFit="1" customWidth="1"/>
    <col min="11546" max="11548" width="8.85546875" style="198"/>
    <col min="11549" max="11549" width="10.28515625" style="198" bestFit="1" customWidth="1"/>
    <col min="11550" max="11778" width="8.85546875" style="198"/>
    <col min="11779" max="11779" width="3.7109375" style="198" customWidth="1"/>
    <col min="11780" max="11780" width="4.85546875" style="198" customWidth="1"/>
    <col min="11781" max="11781" width="5.28515625" style="198" customWidth="1"/>
    <col min="11782" max="11782" width="31.28515625" style="198" customWidth="1"/>
    <col min="11783" max="11783" width="7.7109375" style="198" customWidth="1"/>
    <col min="11784" max="11784" width="2.42578125" style="198" customWidth="1"/>
    <col min="11785" max="11785" width="11.42578125" style="198" customWidth="1"/>
    <col min="11786" max="11786" width="2.42578125" style="198" customWidth="1"/>
    <col min="11787" max="11787" width="11.42578125" style="198" customWidth="1"/>
    <col min="11788" max="11788" width="2.42578125" style="198" customWidth="1"/>
    <col min="11789" max="11789" width="10.85546875" style="198" customWidth="1"/>
    <col min="11790" max="11790" width="2.42578125" style="198" customWidth="1"/>
    <col min="11791" max="11791" width="11.140625" style="198" customWidth="1"/>
    <col min="11792" max="11792" width="1.85546875" style="198" customWidth="1"/>
    <col min="11793" max="11793" width="11" style="198" customWidth="1"/>
    <col min="11794" max="11794" width="0.7109375" style="198" customWidth="1"/>
    <col min="11795" max="11795" width="1.85546875" style="198" customWidth="1"/>
    <col min="11796" max="11796" width="11.85546875" style="198" bestFit="1" customWidth="1"/>
    <col min="11797" max="11797" width="15.28515625" style="198" bestFit="1" customWidth="1"/>
    <col min="11798" max="11798" width="5" style="198" customWidth="1"/>
    <col min="11799" max="11799" width="10.28515625" style="198" bestFit="1" customWidth="1"/>
    <col min="11800" max="11800" width="5" style="198" customWidth="1"/>
    <col min="11801" max="11801" width="10.28515625" style="198" bestFit="1" customWidth="1"/>
    <col min="11802" max="11804" width="8.85546875" style="198"/>
    <col min="11805" max="11805" width="10.28515625" style="198" bestFit="1" customWidth="1"/>
    <col min="11806" max="12034" width="8.85546875" style="198"/>
    <col min="12035" max="12035" width="3.7109375" style="198" customWidth="1"/>
    <col min="12036" max="12036" width="4.85546875" style="198" customWidth="1"/>
    <col min="12037" max="12037" width="5.28515625" style="198" customWidth="1"/>
    <col min="12038" max="12038" width="31.28515625" style="198" customWidth="1"/>
    <col min="12039" max="12039" width="7.7109375" style="198" customWidth="1"/>
    <col min="12040" max="12040" width="2.42578125" style="198" customWidth="1"/>
    <col min="12041" max="12041" width="11.42578125" style="198" customWidth="1"/>
    <col min="12042" max="12042" width="2.42578125" style="198" customWidth="1"/>
    <col min="12043" max="12043" width="11.42578125" style="198" customWidth="1"/>
    <col min="12044" max="12044" width="2.42578125" style="198" customWidth="1"/>
    <col min="12045" max="12045" width="10.85546875" style="198" customWidth="1"/>
    <col min="12046" max="12046" width="2.42578125" style="198" customWidth="1"/>
    <col min="12047" max="12047" width="11.140625" style="198" customWidth="1"/>
    <col min="12048" max="12048" width="1.85546875" style="198" customWidth="1"/>
    <col min="12049" max="12049" width="11" style="198" customWidth="1"/>
    <col min="12050" max="12050" width="0.7109375" style="198" customWidth="1"/>
    <col min="12051" max="12051" width="1.85546875" style="198" customWidth="1"/>
    <col min="12052" max="12052" width="11.85546875" style="198" bestFit="1" customWidth="1"/>
    <col min="12053" max="12053" width="15.28515625" style="198" bestFit="1" customWidth="1"/>
    <col min="12054" max="12054" width="5" style="198" customWidth="1"/>
    <col min="12055" max="12055" width="10.28515625" style="198" bestFit="1" customWidth="1"/>
    <col min="12056" max="12056" width="5" style="198" customWidth="1"/>
    <col min="12057" max="12057" width="10.28515625" style="198" bestFit="1" customWidth="1"/>
    <col min="12058" max="12060" width="8.85546875" style="198"/>
    <col min="12061" max="12061" width="10.28515625" style="198" bestFit="1" customWidth="1"/>
    <col min="12062" max="12290" width="8.85546875" style="198"/>
    <col min="12291" max="12291" width="3.7109375" style="198" customWidth="1"/>
    <col min="12292" max="12292" width="4.85546875" style="198" customWidth="1"/>
    <col min="12293" max="12293" width="5.28515625" style="198" customWidth="1"/>
    <col min="12294" max="12294" width="31.28515625" style="198" customWidth="1"/>
    <col min="12295" max="12295" width="7.7109375" style="198" customWidth="1"/>
    <col min="12296" max="12296" width="2.42578125" style="198" customWidth="1"/>
    <col min="12297" max="12297" width="11.42578125" style="198" customWidth="1"/>
    <col min="12298" max="12298" width="2.42578125" style="198" customWidth="1"/>
    <col min="12299" max="12299" width="11.42578125" style="198" customWidth="1"/>
    <col min="12300" max="12300" width="2.42578125" style="198" customWidth="1"/>
    <col min="12301" max="12301" width="10.85546875" style="198" customWidth="1"/>
    <col min="12302" max="12302" width="2.42578125" style="198" customWidth="1"/>
    <col min="12303" max="12303" width="11.140625" style="198" customWidth="1"/>
    <col min="12304" max="12304" width="1.85546875" style="198" customWidth="1"/>
    <col min="12305" max="12305" width="11" style="198" customWidth="1"/>
    <col min="12306" max="12306" width="0.7109375" style="198" customWidth="1"/>
    <col min="12307" max="12307" width="1.85546875" style="198" customWidth="1"/>
    <col min="12308" max="12308" width="11.85546875" style="198" bestFit="1" customWidth="1"/>
    <col min="12309" max="12309" width="15.28515625" style="198" bestFit="1" customWidth="1"/>
    <col min="12310" max="12310" width="5" style="198" customWidth="1"/>
    <col min="12311" max="12311" width="10.28515625" style="198" bestFit="1" customWidth="1"/>
    <col min="12312" max="12312" width="5" style="198" customWidth="1"/>
    <col min="12313" max="12313" width="10.28515625" style="198" bestFit="1" customWidth="1"/>
    <col min="12314" max="12316" width="8.85546875" style="198"/>
    <col min="12317" max="12317" width="10.28515625" style="198" bestFit="1" customWidth="1"/>
    <col min="12318" max="12546" width="8.85546875" style="198"/>
    <col min="12547" max="12547" width="3.7109375" style="198" customWidth="1"/>
    <col min="12548" max="12548" width="4.85546875" style="198" customWidth="1"/>
    <col min="12549" max="12549" width="5.28515625" style="198" customWidth="1"/>
    <col min="12550" max="12550" width="31.28515625" style="198" customWidth="1"/>
    <col min="12551" max="12551" width="7.7109375" style="198" customWidth="1"/>
    <col min="12552" max="12552" width="2.42578125" style="198" customWidth="1"/>
    <col min="12553" max="12553" width="11.42578125" style="198" customWidth="1"/>
    <col min="12554" max="12554" width="2.42578125" style="198" customWidth="1"/>
    <col min="12555" max="12555" width="11.42578125" style="198" customWidth="1"/>
    <col min="12556" max="12556" width="2.42578125" style="198" customWidth="1"/>
    <col min="12557" max="12557" width="10.85546875" style="198" customWidth="1"/>
    <col min="12558" max="12558" width="2.42578125" style="198" customWidth="1"/>
    <col min="12559" max="12559" width="11.140625" style="198" customWidth="1"/>
    <col min="12560" max="12560" width="1.85546875" style="198" customWidth="1"/>
    <col min="12561" max="12561" width="11" style="198" customWidth="1"/>
    <col min="12562" max="12562" width="0.7109375" style="198" customWidth="1"/>
    <col min="12563" max="12563" width="1.85546875" style="198" customWidth="1"/>
    <col min="12564" max="12564" width="11.85546875" style="198" bestFit="1" customWidth="1"/>
    <col min="12565" max="12565" width="15.28515625" style="198" bestFit="1" customWidth="1"/>
    <col min="12566" max="12566" width="5" style="198" customWidth="1"/>
    <col min="12567" max="12567" width="10.28515625" style="198" bestFit="1" customWidth="1"/>
    <col min="12568" max="12568" width="5" style="198" customWidth="1"/>
    <col min="12569" max="12569" width="10.28515625" style="198" bestFit="1" customWidth="1"/>
    <col min="12570" max="12572" width="8.85546875" style="198"/>
    <col min="12573" max="12573" width="10.28515625" style="198" bestFit="1" customWidth="1"/>
    <col min="12574" max="12802" width="8.85546875" style="198"/>
    <col min="12803" max="12803" width="3.7109375" style="198" customWidth="1"/>
    <col min="12804" max="12804" width="4.85546875" style="198" customWidth="1"/>
    <col min="12805" max="12805" width="5.28515625" style="198" customWidth="1"/>
    <col min="12806" max="12806" width="31.28515625" style="198" customWidth="1"/>
    <col min="12807" max="12807" width="7.7109375" style="198" customWidth="1"/>
    <col min="12808" max="12808" width="2.42578125" style="198" customWidth="1"/>
    <col min="12809" max="12809" width="11.42578125" style="198" customWidth="1"/>
    <col min="12810" max="12810" width="2.42578125" style="198" customWidth="1"/>
    <col min="12811" max="12811" width="11.42578125" style="198" customWidth="1"/>
    <col min="12812" max="12812" width="2.42578125" style="198" customWidth="1"/>
    <col min="12813" max="12813" width="10.85546875" style="198" customWidth="1"/>
    <col min="12814" max="12814" width="2.42578125" style="198" customWidth="1"/>
    <col min="12815" max="12815" width="11.140625" style="198" customWidth="1"/>
    <col min="12816" max="12816" width="1.85546875" style="198" customWidth="1"/>
    <col min="12817" max="12817" width="11" style="198" customWidth="1"/>
    <col min="12818" max="12818" width="0.7109375" style="198" customWidth="1"/>
    <col min="12819" max="12819" width="1.85546875" style="198" customWidth="1"/>
    <col min="12820" max="12820" width="11.85546875" style="198" bestFit="1" customWidth="1"/>
    <col min="12821" max="12821" width="15.28515625" style="198" bestFit="1" customWidth="1"/>
    <col min="12822" max="12822" width="5" style="198" customWidth="1"/>
    <col min="12823" max="12823" width="10.28515625" style="198" bestFit="1" customWidth="1"/>
    <col min="12824" max="12824" width="5" style="198" customWidth="1"/>
    <col min="12825" max="12825" width="10.28515625" style="198" bestFit="1" customWidth="1"/>
    <col min="12826" max="12828" width="8.85546875" style="198"/>
    <col min="12829" max="12829" width="10.28515625" style="198" bestFit="1" customWidth="1"/>
    <col min="12830" max="13058" width="8.85546875" style="198"/>
    <col min="13059" max="13059" width="3.7109375" style="198" customWidth="1"/>
    <col min="13060" max="13060" width="4.85546875" style="198" customWidth="1"/>
    <col min="13061" max="13061" width="5.28515625" style="198" customWidth="1"/>
    <col min="13062" max="13062" width="31.28515625" style="198" customWidth="1"/>
    <col min="13063" max="13063" width="7.7109375" style="198" customWidth="1"/>
    <col min="13064" max="13064" width="2.42578125" style="198" customWidth="1"/>
    <col min="13065" max="13065" width="11.42578125" style="198" customWidth="1"/>
    <col min="13066" max="13066" width="2.42578125" style="198" customWidth="1"/>
    <col min="13067" max="13067" width="11.42578125" style="198" customWidth="1"/>
    <col min="13068" max="13068" width="2.42578125" style="198" customWidth="1"/>
    <col min="13069" max="13069" width="10.85546875" style="198" customWidth="1"/>
    <col min="13070" max="13070" width="2.42578125" style="198" customWidth="1"/>
    <col min="13071" max="13071" width="11.140625" style="198" customWidth="1"/>
    <col min="13072" max="13072" width="1.85546875" style="198" customWidth="1"/>
    <col min="13073" max="13073" width="11" style="198" customWidth="1"/>
    <col min="13074" max="13074" width="0.7109375" style="198" customWidth="1"/>
    <col min="13075" max="13075" width="1.85546875" style="198" customWidth="1"/>
    <col min="13076" max="13076" width="11.85546875" style="198" bestFit="1" customWidth="1"/>
    <col min="13077" max="13077" width="15.28515625" style="198" bestFit="1" customWidth="1"/>
    <col min="13078" max="13078" width="5" style="198" customWidth="1"/>
    <col min="13079" max="13079" width="10.28515625" style="198" bestFit="1" customWidth="1"/>
    <col min="13080" max="13080" width="5" style="198" customWidth="1"/>
    <col min="13081" max="13081" width="10.28515625" style="198" bestFit="1" customWidth="1"/>
    <col min="13082" max="13084" width="8.85546875" style="198"/>
    <col min="13085" max="13085" width="10.28515625" style="198" bestFit="1" customWidth="1"/>
    <col min="13086" max="13314" width="8.85546875" style="198"/>
    <col min="13315" max="13315" width="3.7109375" style="198" customWidth="1"/>
    <col min="13316" max="13316" width="4.85546875" style="198" customWidth="1"/>
    <col min="13317" max="13317" width="5.28515625" style="198" customWidth="1"/>
    <col min="13318" max="13318" width="31.28515625" style="198" customWidth="1"/>
    <col min="13319" max="13319" width="7.7109375" style="198" customWidth="1"/>
    <col min="13320" max="13320" width="2.42578125" style="198" customWidth="1"/>
    <col min="13321" max="13321" width="11.42578125" style="198" customWidth="1"/>
    <col min="13322" max="13322" width="2.42578125" style="198" customWidth="1"/>
    <col min="13323" max="13323" width="11.42578125" style="198" customWidth="1"/>
    <col min="13324" max="13324" width="2.42578125" style="198" customWidth="1"/>
    <col min="13325" max="13325" width="10.85546875" style="198" customWidth="1"/>
    <col min="13326" max="13326" width="2.42578125" style="198" customWidth="1"/>
    <col min="13327" max="13327" width="11.140625" style="198" customWidth="1"/>
    <col min="13328" max="13328" width="1.85546875" style="198" customWidth="1"/>
    <col min="13329" max="13329" width="11" style="198" customWidth="1"/>
    <col min="13330" max="13330" width="0.7109375" style="198" customWidth="1"/>
    <col min="13331" max="13331" width="1.85546875" style="198" customWidth="1"/>
    <col min="13332" max="13332" width="11.85546875" style="198" bestFit="1" customWidth="1"/>
    <col min="13333" max="13333" width="15.28515625" style="198" bestFit="1" customWidth="1"/>
    <col min="13334" max="13334" width="5" style="198" customWidth="1"/>
    <col min="13335" max="13335" width="10.28515625" style="198" bestFit="1" customWidth="1"/>
    <col min="13336" max="13336" width="5" style="198" customWidth="1"/>
    <col min="13337" max="13337" width="10.28515625" style="198" bestFit="1" customWidth="1"/>
    <col min="13338" max="13340" width="8.85546875" style="198"/>
    <col min="13341" max="13341" width="10.28515625" style="198" bestFit="1" customWidth="1"/>
    <col min="13342" max="13570" width="8.85546875" style="198"/>
    <col min="13571" max="13571" width="3.7109375" style="198" customWidth="1"/>
    <col min="13572" max="13572" width="4.85546875" style="198" customWidth="1"/>
    <col min="13573" max="13573" width="5.28515625" style="198" customWidth="1"/>
    <col min="13574" max="13574" width="31.28515625" style="198" customWidth="1"/>
    <col min="13575" max="13575" width="7.7109375" style="198" customWidth="1"/>
    <col min="13576" max="13576" width="2.42578125" style="198" customWidth="1"/>
    <col min="13577" max="13577" width="11.42578125" style="198" customWidth="1"/>
    <col min="13578" max="13578" width="2.42578125" style="198" customWidth="1"/>
    <col min="13579" max="13579" width="11.42578125" style="198" customWidth="1"/>
    <col min="13580" max="13580" width="2.42578125" style="198" customWidth="1"/>
    <col min="13581" max="13581" width="10.85546875" style="198" customWidth="1"/>
    <col min="13582" max="13582" width="2.42578125" style="198" customWidth="1"/>
    <col min="13583" max="13583" width="11.140625" style="198" customWidth="1"/>
    <col min="13584" max="13584" width="1.85546875" style="198" customWidth="1"/>
    <col min="13585" max="13585" width="11" style="198" customWidth="1"/>
    <col min="13586" max="13586" width="0.7109375" style="198" customWidth="1"/>
    <col min="13587" max="13587" width="1.85546875" style="198" customWidth="1"/>
    <col min="13588" max="13588" width="11.85546875" style="198" bestFit="1" customWidth="1"/>
    <col min="13589" max="13589" width="15.28515625" style="198" bestFit="1" customWidth="1"/>
    <col min="13590" max="13590" width="5" style="198" customWidth="1"/>
    <col min="13591" max="13591" width="10.28515625" style="198" bestFit="1" customWidth="1"/>
    <col min="13592" max="13592" width="5" style="198" customWidth="1"/>
    <col min="13593" max="13593" width="10.28515625" style="198" bestFit="1" customWidth="1"/>
    <col min="13594" max="13596" width="8.85546875" style="198"/>
    <col min="13597" max="13597" width="10.28515625" style="198" bestFit="1" customWidth="1"/>
    <col min="13598" max="13826" width="8.85546875" style="198"/>
    <col min="13827" max="13827" width="3.7109375" style="198" customWidth="1"/>
    <col min="13828" max="13828" width="4.85546875" style="198" customWidth="1"/>
    <col min="13829" max="13829" width="5.28515625" style="198" customWidth="1"/>
    <col min="13830" max="13830" width="31.28515625" style="198" customWidth="1"/>
    <col min="13831" max="13831" width="7.7109375" style="198" customWidth="1"/>
    <col min="13832" max="13832" width="2.42578125" style="198" customWidth="1"/>
    <col min="13833" max="13833" width="11.42578125" style="198" customWidth="1"/>
    <col min="13834" max="13834" width="2.42578125" style="198" customWidth="1"/>
    <col min="13835" max="13835" width="11.42578125" style="198" customWidth="1"/>
    <col min="13836" max="13836" width="2.42578125" style="198" customWidth="1"/>
    <col min="13837" max="13837" width="10.85546875" style="198" customWidth="1"/>
    <col min="13838" max="13838" width="2.42578125" style="198" customWidth="1"/>
    <col min="13839" max="13839" width="11.140625" style="198" customWidth="1"/>
    <col min="13840" max="13840" width="1.85546875" style="198" customWidth="1"/>
    <col min="13841" max="13841" width="11" style="198" customWidth="1"/>
    <col min="13842" max="13842" width="0.7109375" style="198" customWidth="1"/>
    <col min="13843" max="13843" width="1.85546875" style="198" customWidth="1"/>
    <col min="13844" max="13844" width="11.85546875" style="198" bestFit="1" customWidth="1"/>
    <col min="13845" max="13845" width="15.28515625" style="198" bestFit="1" customWidth="1"/>
    <col min="13846" max="13846" width="5" style="198" customWidth="1"/>
    <col min="13847" max="13847" width="10.28515625" style="198" bestFit="1" customWidth="1"/>
    <col min="13848" max="13848" width="5" style="198" customWidth="1"/>
    <col min="13849" max="13849" width="10.28515625" style="198" bestFit="1" customWidth="1"/>
    <col min="13850" max="13852" width="8.85546875" style="198"/>
    <col min="13853" max="13853" width="10.28515625" style="198" bestFit="1" customWidth="1"/>
    <col min="13854" max="14082" width="8.85546875" style="198"/>
    <col min="14083" max="14083" width="3.7109375" style="198" customWidth="1"/>
    <col min="14084" max="14084" width="4.85546875" style="198" customWidth="1"/>
    <col min="14085" max="14085" width="5.28515625" style="198" customWidth="1"/>
    <col min="14086" max="14086" width="31.28515625" style="198" customWidth="1"/>
    <col min="14087" max="14087" width="7.7109375" style="198" customWidth="1"/>
    <col min="14088" max="14088" width="2.42578125" style="198" customWidth="1"/>
    <col min="14089" max="14089" width="11.42578125" style="198" customWidth="1"/>
    <col min="14090" max="14090" width="2.42578125" style="198" customWidth="1"/>
    <col min="14091" max="14091" width="11.42578125" style="198" customWidth="1"/>
    <col min="14092" max="14092" width="2.42578125" style="198" customWidth="1"/>
    <col min="14093" max="14093" width="10.85546875" style="198" customWidth="1"/>
    <col min="14094" max="14094" width="2.42578125" style="198" customWidth="1"/>
    <col min="14095" max="14095" width="11.140625" style="198" customWidth="1"/>
    <col min="14096" max="14096" width="1.85546875" style="198" customWidth="1"/>
    <col min="14097" max="14097" width="11" style="198" customWidth="1"/>
    <col min="14098" max="14098" width="0.7109375" style="198" customWidth="1"/>
    <col min="14099" max="14099" width="1.85546875" style="198" customWidth="1"/>
    <col min="14100" max="14100" width="11.85546875" style="198" bestFit="1" customWidth="1"/>
    <col min="14101" max="14101" width="15.28515625" style="198" bestFit="1" customWidth="1"/>
    <col min="14102" max="14102" width="5" style="198" customWidth="1"/>
    <col min="14103" max="14103" width="10.28515625" style="198" bestFit="1" customWidth="1"/>
    <col min="14104" max="14104" width="5" style="198" customWidth="1"/>
    <col min="14105" max="14105" width="10.28515625" style="198" bestFit="1" customWidth="1"/>
    <col min="14106" max="14108" width="8.85546875" style="198"/>
    <col min="14109" max="14109" width="10.28515625" style="198" bestFit="1" customWidth="1"/>
    <col min="14110" max="14338" width="8.85546875" style="198"/>
    <col min="14339" max="14339" width="3.7109375" style="198" customWidth="1"/>
    <col min="14340" max="14340" width="4.85546875" style="198" customWidth="1"/>
    <col min="14341" max="14341" width="5.28515625" style="198" customWidth="1"/>
    <col min="14342" max="14342" width="31.28515625" style="198" customWidth="1"/>
    <col min="14343" max="14343" width="7.7109375" style="198" customWidth="1"/>
    <col min="14344" max="14344" width="2.42578125" style="198" customWidth="1"/>
    <col min="14345" max="14345" width="11.42578125" style="198" customWidth="1"/>
    <col min="14346" max="14346" width="2.42578125" style="198" customWidth="1"/>
    <col min="14347" max="14347" width="11.42578125" style="198" customWidth="1"/>
    <col min="14348" max="14348" width="2.42578125" style="198" customWidth="1"/>
    <col min="14349" max="14349" width="10.85546875" style="198" customWidth="1"/>
    <col min="14350" max="14350" width="2.42578125" style="198" customWidth="1"/>
    <col min="14351" max="14351" width="11.140625" style="198" customWidth="1"/>
    <col min="14352" max="14352" width="1.85546875" style="198" customWidth="1"/>
    <col min="14353" max="14353" width="11" style="198" customWidth="1"/>
    <col min="14354" max="14354" width="0.7109375" style="198" customWidth="1"/>
    <col min="14355" max="14355" width="1.85546875" style="198" customWidth="1"/>
    <col min="14356" max="14356" width="11.85546875" style="198" bestFit="1" customWidth="1"/>
    <col min="14357" max="14357" width="15.28515625" style="198" bestFit="1" customWidth="1"/>
    <col min="14358" max="14358" width="5" style="198" customWidth="1"/>
    <col min="14359" max="14359" width="10.28515625" style="198" bestFit="1" customWidth="1"/>
    <col min="14360" max="14360" width="5" style="198" customWidth="1"/>
    <col min="14361" max="14361" width="10.28515625" style="198" bestFit="1" customWidth="1"/>
    <col min="14362" max="14364" width="8.85546875" style="198"/>
    <col min="14365" max="14365" width="10.28515625" style="198" bestFit="1" customWidth="1"/>
    <col min="14366" max="14594" width="8.85546875" style="198"/>
    <col min="14595" max="14595" width="3.7109375" style="198" customWidth="1"/>
    <col min="14596" max="14596" width="4.85546875" style="198" customWidth="1"/>
    <col min="14597" max="14597" width="5.28515625" style="198" customWidth="1"/>
    <col min="14598" max="14598" width="31.28515625" style="198" customWidth="1"/>
    <col min="14599" max="14599" width="7.7109375" style="198" customWidth="1"/>
    <col min="14600" max="14600" width="2.42578125" style="198" customWidth="1"/>
    <col min="14601" max="14601" width="11.42578125" style="198" customWidth="1"/>
    <col min="14602" max="14602" width="2.42578125" style="198" customWidth="1"/>
    <col min="14603" max="14603" width="11.42578125" style="198" customWidth="1"/>
    <col min="14604" max="14604" width="2.42578125" style="198" customWidth="1"/>
    <col min="14605" max="14605" width="10.85546875" style="198" customWidth="1"/>
    <col min="14606" max="14606" width="2.42578125" style="198" customWidth="1"/>
    <col min="14607" max="14607" width="11.140625" style="198" customWidth="1"/>
    <col min="14608" max="14608" width="1.85546875" style="198" customWidth="1"/>
    <col min="14609" max="14609" width="11" style="198" customWidth="1"/>
    <col min="14610" max="14610" width="0.7109375" style="198" customWidth="1"/>
    <col min="14611" max="14611" width="1.85546875" style="198" customWidth="1"/>
    <col min="14612" max="14612" width="11.85546875" style="198" bestFit="1" customWidth="1"/>
    <col min="14613" max="14613" width="15.28515625" style="198" bestFit="1" customWidth="1"/>
    <col min="14614" max="14614" width="5" style="198" customWidth="1"/>
    <col min="14615" max="14615" width="10.28515625" style="198" bestFit="1" customWidth="1"/>
    <col min="14616" max="14616" width="5" style="198" customWidth="1"/>
    <col min="14617" max="14617" width="10.28515625" style="198" bestFit="1" customWidth="1"/>
    <col min="14618" max="14620" width="8.85546875" style="198"/>
    <col min="14621" max="14621" width="10.28515625" style="198" bestFit="1" customWidth="1"/>
    <col min="14622" max="14850" width="8.85546875" style="198"/>
    <col min="14851" max="14851" width="3.7109375" style="198" customWidth="1"/>
    <col min="14852" max="14852" width="4.85546875" style="198" customWidth="1"/>
    <col min="14853" max="14853" width="5.28515625" style="198" customWidth="1"/>
    <col min="14854" max="14854" width="31.28515625" style="198" customWidth="1"/>
    <col min="14855" max="14855" width="7.7109375" style="198" customWidth="1"/>
    <col min="14856" max="14856" width="2.42578125" style="198" customWidth="1"/>
    <col min="14857" max="14857" width="11.42578125" style="198" customWidth="1"/>
    <col min="14858" max="14858" width="2.42578125" style="198" customWidth="1"/>
    <col min="14859" max="14859" width="11.42578125" style="198" customWidth="1"/>
    <col min="14860" max="14860" width="2.42578125" style="198" customWidth="1"/>
    <col min="14861" max="14861" width="10.85546875" style="198" customWidth="1"/>
    <col min="14862" max="14862" width="2.42578125" style="198" customWidth="1"/>
    <col min="14863" max="14863" width="11.140625" style="198" customWidth="1"/>
    <col min="14864" max="14864" width="1.85546875" style="198" customWidth="1"/>
    <col min="14865" max="14865" width="11" style="198" customWidth="1"/>
    <col min="14866" max="14866" width="0.7109375" style="198" customWidth="1"/>
    <col min="14867" max="14867" width="1.85546875" style="198" customWidth="1"/>
    <col min="14868" max="14868" width="11.85546875" style="198" bestFit="1" customWidth="1"/>
    <col min="14869" max="14869" width="15.28515625" style="198" bestFit="1" customWidth="1"/>
    <col min="14870" max="14870" width="5" style="198" customWidth="1"/>
    <col min="14871" max="14871" width="10.28515625" style="198" bestFit="1" customWidth="1"/>
    <col min="14872" max="14872" width="5" style="198" customWidth="1"/>
    <col min="14873" max="14873" width="10.28515625" style="198" bestFit="1" customWidth="1"/>
    <col min="14874" max="14876" width="8.85546875" style="198"/>
    <col min="14877" max="14877" width="10.28515625" style="198" bestFit="1" customWidth="1"/>
    <col min="14878" max="15106" width="8.85546875" style="198"/>
    <col min="15107" max="15107" width="3.7109375" style="198" customWidth="1"/>
    <col min="15108" max="15108" width="4.85546875" style="198" customWidth="1"/>
    <col min="15109" max="15109" width="5.28515625" style="198" customWidth="1"/>
    <col min="15110" max="15110" width="31.28515625" style="198" customWidth="1"/>
    <col min="15111" max="15111" width="7.7109375" style="198" customWidth="1"/>
    <col min="15112" max="15112" width="2.42578125" style="198" customWidth="1"/>
    <col min="15113" max="15113" width="11.42578125" style="198" customWidth="1"/>
    <col min="15114" max="15114" width="2.42578125" style="198" customWidth="1"/>
    <col min="15115" max="15115" width="11.42578125" style="198" customWidth="1"/>
    <col min="15116" max="15116" width="2.42578125" style="198" customWidth="1"/>
    <col min="15117" max="15117" width="10.85546875" style="198" customWidth="1"/>
    <col min="15118" max="15118" width="2.42578125" style="198" customWidth="1"/>
    <col min="15119" max="15119" width="11.140625" style="198" customWidth="1"/>
    <col min="15120" max="15120" width="1.85546875" style="198" customWidth="1"/>
    <col min="15121" max="15121" width="11" style="198" customWidth="1"/>
    <col min="15122" max="15122" width="0.7109375" style="198" customWidth="1"/>
    <col min="15123" max="15123" width="1.85546875" style="198" customWidth="1"/>
    <col min="15124" max="15124" width="11.85546875" style="198" bestFit="1" customWidth="1"/>
    <col min="15125" max="15125" width="15.28515625" style="198" bestFit="1" customWidth="1"/>
    <col min="15126" max="15126" width="5" style="198" customWidth="1"/>
    <col min="15127" max="15127" width="10.28515625" style="198" bestFit="1" customWidth="1"/>
    <col min="15128" max="15128" width="5" style="198" customWidth="1"/>
    <col min="15129" max="15129" width="10.28515625" style="198" bestFit="1" customWidth="1"/>
    <col min="15130" max="15132" width="8.85546875" style="198"/>
    <col min="15133" max="15133" width="10.28515625" style="198" bestFit="1" customWidth="1"/>
    <col min="15134" max="15362" width="8.85546875" style="198"/>
    <col min="15363" max="15363" width="3.7109375" style="198" customWidth="1"/>
    <col min="15364" max="15364" width="4.85546875" style="198" customWidth="1"/>
    <col min="15365" max="15365" width="5.28515625" style="198" customWidth="1"/>
    <col min="15366" max="15366" width="31.28515625" style="198" customWidth="1"/>
    <col min="15367" max="15367" width="7.7109375" style="198" customWidth="1"/>
    <col min="15368" max="15368" width="2.42578125" style="198" customWidth="1"/>
    <col min="15369" max="15369" width="11.42578125" style="198" customWidth="1"/>
    <col min="15370" max="15370" width="2.42578125" style="198" customWidth="1"/>
    <col min="15371" max="15371" width="11.42578125" style="198" customWidth="1"/>
    <col min="15372" max="15372" width="2.42578125" style="198" customWidth="1"/>
    <col min="15373" max="15373" width="10.85546875" style="198" customWidth="1"/>
    <col min="15374" max="15374" width="2.42578125" style="198" customWidth="1"/>
    <col min="15375" max="15375" width="11.140625" style="198" customWidth="1"/>
    <col min="15376" max="15376" width="1.85546875" style="198" customWidth="1"/>
    <col min="15377" max="15377" width="11" style="198" customWidth="1"/>
    <col min="15378" max="15378" width="0.7109375" style="198" customWidth="1"/>
    <col min="15379" max="15379" width="1.85546875" style="198" customWidth="1"/>
    <col min="15380" max="15380" width="11.85546875" style="198" bestFit="1" customWidth="1"/>
    <col min="15381" max="15381" width="15.28515625" style="198" bestFit="1" customWidth="1"/>
    <col min="15382" max="15382" width="5" style="198" customWidth="1"/>
    <col min="15383" max="15383" width="10.28515625" style="198" bestFit="1" customWidth="1"/>
    <col min="15384" max="15384" width="5" style="198" customWidth="1"/>
    <col min="15385" max="15385" width="10.28515625" style="198" bestFit="1" customWidth="1"/>
    <col min="15386" max="15388" width="8.85546875" style="198"/>
    <col min="15389" max="15389" width="10.28515625" style="198" bestFit="1" customWidth="1"/>
    <col min="15390" max="15618" width="8.85546875" style="198"/>
    <col min="15619" max="15619" width="3.7109375" style="198" customWidth="1"/>
    <col min="15620" max="15620" width="4.85546875" style="198" customWidth="1"/>
    <col min="15621" max="15621" width="5.28515625" style="198" customWidth="1"/>
    <col min="15622" max="15622" width="31.28515625" style="198" customWidth="1"/>
    <col min="15623" max="15623" width="7.7109375" style="198" customWidth="1"/>
    <col min="15624" max="15624" width="2.42578125" style="198" customWidth="1"/>
    <col min="15625" max="15625" width="11.42578125" style="198" customWidth="1"/>
    <col min="15626" max="15626" width="2.42578125" style="198" customWidth="1"/>
    <col min="15627" max="15627" width="11.42578125" style="198" customWidth="1"/>
    <col min="15628" max="15628" width="2.42578125" style="198" customWidth="1"/>
    <col min="15629" max="15629" width="10.85546875" style="198" customWidth="1"/>
    <col min="15630" max="15630" width="2.42578125" style="198" customWidth="1"/>
    <col min="15631" max="15631" width="11.140625" style="198" customWidth="1"/>
    <col min="15632" max="15632" width="1.85546875" style="198" customWidth="1"/>
    <col min="15633" max="15633" width="11" style="198" customWidth="1"/>
    <col min="15634" max="15634" width="0.7109375" style="198" customWidth="1"/>
    <col min="15635" max="15635" width="1.85546875" style="198" customWidth="1"/>
    <col min="15636" max="15636" width="11.85546875" style="198" bestFit="1" customWidth="1"/>
    <col min="15637" max="15637" width="15.28515625" style="198" bestFit="1" customWidth="1"/>
    <col min="15638" max="15638" width="5" style="198" customWidth="1"/>
    <col min="15639" max="15639" width="10.28515625" style="198" bestFit="1" customWidth="1"/>
    <col min="15640" max="15640" width="5" style="198" customWidth="1"/>
    <col min="15641" max="15641" width="10.28515625" style="198" bestFit="1" customWidth="1"/>
    <col min="15642" max="15644" width="8.85546875" style="198"/>
    <col min="15645" max="15645" width="10.28515625" style="198" bestFit="1" customWidth="1"/>
    <col min="15646" max="15874" width="8.85546875" style="198"/>
    <col min="15875" max="15875" width="3.7109375" style="198" customWidth="1"/>
    <col min="15876" max="15876" width="4.85546875" style="198" customWidth="1"/>
    <col min="15877" max="15877" width="5.28515625" style="198" customWidth="1"/>
    <col min="15878" max="15878" width="31.28515625" style="198" customWidth="1"/>
    <col min="15879" max="15879" width="7.7109375" style="198" customWidth="1"/>
    <col min="15880" max="15880" width="2.42578125" style="198" customWidth="1"/>
    <col min="15881" max="15881" width="11.42578125" style="198" customWidth="1"/>
    <col min="15882" max="15882" width="2.42578125" style="198" customWidth="1"/>
    <col min="15883" max="15883" width="11.42578125" style="198" customWidth="1"/>
    <col min="15884" max="15884" width="2.42578125" style="198" customWidth="1"/>
    <col min="15885" max="15885" width="10.85546875" style="198" customWidth="1"/>
    <col min="15886" max="15886" width="2.42578125" style="198" customWidth="1"/>
    <col min="15887" max="15887" width="11.140625" style="198" customWidth="1"/>
    <col min="15888" max="15888" width="1.85546875" style="198" customWidth="1"/>
    <col min="15889" max="15889" width="11" style="198" customWidth="1"/>
    <col min="15890" max="15890" width="0.7109375" style="198" customWidth="1"/>
    <col min="15891" max="15891" width="1.85546875" style="198" customWidth="1"/>
    <col min="15892" max="15892" width="11.85546875" style="198" bestFit="1" customWidth="1"/>
    <col min="15893" max="15893" width="15.28515625" style="198" bestFit="1" customWidth="1"/>
    <col min="15894" max="15894" width="5" style="198" customWidth="1"/>
    <col min="15895" max="15895" width="10.28515625" style="198" bestFit="1" customWidth="1"/>
    <col min="15896" max="15896" width="5" style="198" customWidth="1"/>
    <col min="15897" max="15897" width="10.28515625" style="198" bestFit="1" customWidth="1"/>
    <col min="15898" max="15900" width="8.85546875" style="198"/>
    <col min="15901" max="15901" width="10.28515625" style="198" bestFit="1" customWidth="1"/>
    <col min="15902" max="16130" width="8.85546875" style="198"/>
    <col min="16131" max="16131" width="3.7109375" style="198" customWidth="1"/>
    <col min="16132" max="16132" width="4.85546875" style="198" customWidth="1"/>
    <col min="16133" max="16133" width="5.28515625" style="198" customWidth="1"/>
    <col min="16134" max="16134" width="31.28515625" style="198" customWidth="1"/>
    <col min="16135" max="16135" width="7.7109375" style="198" customWidth="1"/>
    <col min="16136" max="16136" width="2.42578125" style="198" customWidth="1"/>
    <col min="16137" max="16137" width="11.42578125" style="198" customWidth="1"/>
    <col min="16138" max="16138" width="2.42578125" style="198" customWidth="1"/>
    <col min="16139" max="16139" width="11.42578125" style="198" customWidth="1"/>
    <col min="16140" max="16140" width="2.42578125" style="198" customWidth="1"/>
    <col min="16141" max="16141" width="10.85546875" style="198" customWidth="1"/>
    <col min="16142" max="16142" width="2.42578125" style="198" customWidth="1"/>
    <col min="16143" max="16143" width="11.140625" style="198" customWidth="1"/>
    <col min="16144" max="16144" width="1.85546875" style="198" customWidth="1"/>
    <col min="16145" max="16145" width="11" style="198" customWidth="1"/>
    <col min="16146" max="16146" width="0.7109375" style="198" customWidth="1"/>
    <col min="16147" max="16147" width="1.85546875" style="198" customWidth="1"/>
    <col min="16148" max="16148" width="11.85546875" style="198" bestFit="1" customWidth="1"/>
    <col min="16149" max="16149" width="15.28515625" style="198" bestFit="1" customWidth="1"/>
    <col min="16150" max="16150" width="5" style="198" customWidth="1"/>
    <col min="16151" max="16151" width="10.28515625" style="198" bestFit="1" customWidth="1"/>
    <col min="16152" max="16152" width="5" style="198" customWidth="1"/>
    <col min="16153" max="16153" width="10.28515625" style="198" bestFit="1" customWidth="1"/>
    <col min="16154" max="16156" width="8.85546875" style="198"/>
    <col min="16157" max="16157" width="10.28515625" style="198" bestFit="1" customWidth="1"/>
    <col min="16158" max="16384" width="8.85546875" style="198"/>
  </cols>
  <sheetData>
    <row r="1" spans="1:23" s="214"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1046"/>
      <c r="R1" s="1046"/>
      <c r="S1" s="212"/>
      <c r="T1" s="213"/>
      <c r="U1" s="213"/>
      <c r="V1" s="212"/>
      <c r="W1" s="212"/>
    </row>
    <row r="2" spans="1:23" s="214"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1047"/>
      <c r="R2" s="1047"/>
      <c r="S2" s="212"/>
      <c r="T2" s="213"/>
      <c r="U2" s="213"/>
      <c r="V2" s="212"/>
      <c r="W2" s="212"/>
    </row>
    <row r="3" spans="1:23" s="214"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047"/>
      <c r="Q3" s="1047"/>
      <c r="R3" s="1047"/>
      <c r="S3" s="212"/>
      <c r="T3" s="213"/>
      <c r="U3" s="213"/>
      <c r="V3" s="212"/>
      <c r="W3" s="212"/>
    </row>
    <row r="4" spans="1:23" s="214" customFormat="1" ht="21">
      <c r="A4" s="425"/>
      <c r="B4" s="425"/>
      <c r="C4" s="425"/>
      <c r="D4" s="425"/>
      <c r="E4" s="425"/>
      <c r="F4" s="425"/>
      <c r="G4" s="425"/>
      <c r="H4" s="425"/>
      <c r="I4" s="425"/>
      <c r="J4" s="425"/>
      <c r="K4" s="425"/>
      <c r="L4" s="425"/>
      <c r="M4" s="425"/>
      <c r="N4" s="425"/>
      <c r="O4" s="425"/>
      <c r="P4" s="425"/>
      <c r="Q4" s="425"/>
      <c r="R4" s="425"/>
      <c r="S4" s="212"/>
      <c r="T4" s="213"/>
      <c r="U4" s="213"/>
      <c r="V4" s="212"/>
      <c r="W4" s="212"/>
    </row>
    <row r="5" spans="1:23" s="186" customFormat="1" ht="19.5">
      <c r="A5" s="171" t="s">
        <v>529</v>
      </c>
      <c r="B5" s="1065" t="s">
        <v>522</v>
      </c>
      <c r="C5" s="1065"/>
      <c r="D5" s="1065"/>
      <c r="E5" s="1065"/>
      <c r="F5" s="1065"/>
      <c r="G5" s="1065"/>
      <c r="I5" s="192"/>
      <c r="J5" s="192"/>
      <c r="K5" s="192"/>
      <c r="L5" s="192"/>
      <c r="T5" s="188"/>
      <c r="U5" s="188"/>
    </row>
    <row r="6" spans="1:23">
      <c r="A6" s="225" t="s">
        <v>530</v>
      </c>
      <c r="B6" s="1066" t="s">
        <v>523</v>
      </c>
      <c r="C6" s="1066"/>
      <c r="D6" s="1066"/>
      <c r="I6" s="220"/>
      <c r="J6" s="220"/>
      <c r="K6" s="220"/>
      <c r="L6" s="220"/>
    </row>
    <row r="7" spans="1:23" s="170" customFormat="1" ht="19.5">
      <c r="A7" s="171"/>
      <c r="B7" s="437"/>
      <c r="C7" s="172"/>
      <c r="D7" s="172"/>
      <c r="E7" s="172"/>
      <c r="F7" s="172"/>
      <c r="G7" s="1048" t="s">
        <v>395</v>
      </c>
      <c r="H7" s="1048"/>
      <c r="I7" s="1048"/>
      <c r="J7" s="1048"/>
      <c r="K7" s="1048"/>
      <c r="L7" s="1048"/>
      <c r="M7" s="1048"/>
      <c r="N7" s="1048"/>
      <c r="O7" s="1048"/>
      <c r="P7" s="215"/>
      <c r="Q7" s="421" t="s">
        <v>396</v>
      </c>
      <c r="R7" s="172"/>
      <c r="S7" s="168"/>
      <c r="T7" s="169"/>
      <c r="U7" s="169"/>
      <c r="V7" s="168"/>
      <c r="W7" s="168"/>
    </row>
    <row r="8" spans="1:23" s="218" customFormat="1">
      <c r="A8" s="216"/>
      <c r="B8" s="217"/>
      <c r="C8" s="217"/>
      <c r="D8" s="442"/>
      <c r="E8" s="442"/>
      <c r="F8" s="442"/>
      <c r="G8" s="226" t="s">
        <v>36</v>
      </c>
      <c r="H8" s="442"/>
      <c r="I8" s="226" t="s">
        <v>37</v>
      </c>
      <c r="J8" s="442"/>
      <c r="K8" s="226" t="s">
        <v>38</v>
      </c>
      <c r="L8" s="442"/>
      <c r="M8" s="227" t="s">
        <v>524</v>
      </c>
      <c r="N8" s="442"/>
      <c r="O8" s="226" t="s">
        <v>35</v>
      </c>
      <c r="P8" s="442"/>
      <c r="Q8" s="228" t="s">
        <v>35</v>
      </c>
      <c r="R8" s="217"/>
      <c r="T8" s="219"/>
      <c r="U8" s="219"/>
    </row>
    <row r="9" spans="1:23" s="230" customFormat="1" ht="14.25">
      <c r="A9" s="229"/>
      <c r="C9" s="231"/>
      <c r="G9" s="181" t="s">
        <v>1</v>
      </c>
      <c r="I9" s="181" t="s">
        <v>1</v>
      </c>
      <c r="K9" s="181" t="s">
        <v>1</v>
      </c>
      <c r="M9" s="181" t="s">
        <v>1</v>
      </c>
      <c r="O9" s="181" t="s">
        <v>1</v>
      </c>
      <c r="Q9" s="232" t="s">
        <v>1</v>
      </c>
      <c r="T9" s="233"/>
      <c r="U9" s="233"/>
    </row>
    <row r="10" spans="1:23" ht="19.5">
      <c r="B10" s="1065" t="s">
        <v>39</v>
      </c>
      <c r="C10" s="1065"/>
      <c r="D10" s="1065"/>
      <c r="G10" s="220"/>
      <c r="H10" s="220"/>
      <c r="I10" s="220"/>
      <c r="L10" s="444"/>
      <c r="N10" s="220"/>
      <c r="O10" s="220"/>
      <c r="P10" s="220"/>
      <c r="Q10" s="220"/>
    </row>
    <row r="11" spans="1:23" ht="19.5">
      <c r="B11" s="1065" t="s">
        <v>525</v>
      </c>
      <c r="C11" s="1065"/>
      <c r="D11" s="1065"/>
      <c r="F11" s="198">
        <f>'5-3.6'!J38</f>
        <v>0</v>
      </c>
      <c r="G11" s="667"/>
      <c r="H11" s="667"/>
      <c r="I11" s="667"/>
      <c r="J11" s="667"/>
      <c r="K11" s="666"/>
      <c r="L11" s="666"/>
      <c r="M11" s="667"/>
      <c r="N11" s="667"/>
      <c r="O11" s="667"/>
      <c r="P11" s="667"/>
      <c r="Q11" s="667"/>
    </row>
    <row r="12" spans="1:23">
      <c r="D12" s="445" t="s">
        <v>533</v>
      </c>
      <c r="G12" s="667"/>
      <c r="H12" s="667"/>
      <c r="I12" s="667"/>
      <c r="J12" s="667"/>
      <c r="K12" s="667"/>
      <c r="L12" s="667"/>
      <c r="M12" s="667" t="s">
        <v>982</v>
      </c>
      <c r="N12" s="667"/>
      <c r="O12" s="667"/>
      <c r="P12" s="667"/>
      <c r="Q12" s="667"/>
    </row>
    <row r="13" spans="1:23" ht="18">
      <c r="D13" s="549" t="s">
        <v>534</v>
      </c>
      <c r="G13" s="666"/>
      <c r="H13" s="666"/>
      <c r="I13" s="666"/>
      <c r="J13" s="666"/>
      <c r="K13" s="666"/>
      <c r="L13" s="666"/>
      <c r="M13" s="666" t="s">
        <v>982</v>
      </c>
      <c r="N13" s="666"/>
      <c r="O13" s="666"/>
      <c r="P13" s="666"/>
      <c r="Q13" s="666"/>
    </row>
    <row r="14" spans="1:23" ht="18">
      <c r="D14" s="549" t="s">
        <v>68</v>
      </c>
      <c r="G14" s="666"/>
      <c r="H14" s="666"/>
      <c r="I14" s="666"/>
      <c r="J14" s="666"/>
      <c r="K14" s="666"/>
      <c r="L14" s="666"/>
      <c r="M14" s="666" t="s">
        <v>982</v>
      </c>
      <c r="N14" s="666"/>
      <c r="O14" s="666"/>
      <c r="P14" s="666"/>
      <c r="Q14" s="666"/>
    </row>
    <row r="15" spans="1:23">
      <c r="G15" s="693">
        <f>SUM(G12:G14)</f>
        <v>0</v>
      </c>
      <c r="H15" s="666">
        <f t="shared" ref="H15:Q15" si="0">SUM(H12:H14)</f>
        <v>0</v>
      </c>
      <c r="I15" s="693">
        <f t="shared" si="0"/>
        <v>0</v>
      </c>
      <c r="J15" s="666">
        <f t="shared" si="0"/>
        <v>0</v>
      </c>
      <c r="K15" s="693">
        <f t="shared" si="0"/>
        <v>0</v>
      </c>
      <c r="L15" s="666">
        <f t="shared" si="0"/>
        <v>0</v>
      </c>
      <c r="M15" s="693">
        <f t="shared" si="0"/>
        <v>0</v>
      </c>
      <c r="N15" s="666">
        <f t="shared" si="0"/>
        <v>0</v>
      </c>
      <c r="O15" s="693">
        <f t="shared" si="0"/>
        <v>0</v>
      </c>
      <c r="P15" s="666">
        <f t="shared" si="0"/>
        <v>0</v>
      </c>
      <c r="Q15" s="693">
        <f t="shared" si="0"/>
        <v>0</v>
      </c>
    </row>
    <row r="16" spans="1:23" ht="19.5">
      <c r="B16" s="1065" t="s">
        <v>526</v>
      </c>
      <c r="C16" s="1065"/>
      <c r="D16" s="1065"/>
      <c r="G16" s="667"/>
      <c r="H16" s="666"/>
      <c r="I16" s="667"/>
      <c r="J16" s="666"/>
      <c r="K16" s="667"/>
      <c r="L16" s="666"/>
      <c r="M16" s="667"/>
      <c r="N16" s="666"/>
      <c r="O16" s="667"/>
      <c r="P16" s="666"/>
      <c r="Q16" s="667"/>
    </row>
    <row r="17" spans="1:22">
      <c r="D17" s="445" t="s">
        <v>40</v>
      </c>
      <c r="G17" s="667"/>
      <c r="H17" s="667"/>
      <c r="I17" s="667"/>
      <c r="J17" s="666"/>
      <c r="K17" s="667"/>
      <c r="L17" s="667"/>
      <c r="M17" s="667" t="s">
        <v>982</v>
      </c>
      <c r="N17" s="667"/>
      <c r="O17" s="667"/>
      <c r="P17" s="667"/>
      <c r="Q17" s="667"/>
    </row>
    <row r="18" spans="1:22" ht="18">
      <c r="A18" s="745"/>
      <c r="B18" s="754"/>
      <c r="C18" s="754"/>
      <c r="D18" s="751" t="s">
        <v>535</v>
      </c>
      <c r="E18" s="754"/>
      <c r="F18" s="754"/>
      <c r="G18" s="753"/>
      <c r="H18" s="667"/>
      <c r="I18" s="666"/>
      <c r="J18" s="667"/>
      <c r="K18" s="666"/>
      <c r="L18" s="667"/>
      <c r="M18" s="666" t="s">
        <v>982</v>
      </c>
      <c r="N18" s="667"/>
      <c r="O18" s="666"/>
      <c r="P18" s="667"/>
      <c r="Q18" s="666"/>
      <c r="U18" s="235"/>
      <c r="V18" s="220"/>
    </row>
    <row r="19" spans="1:22">
      <c r="D19" s="445" t="s">
        <v>308</v>
      </c>
      <c r="G19" s="666"/>
      <c r="H19" s="666"/>
      <c r="I19" s="666"/>
      <c r="J19" s="666"/>
      <c r="K19" s="666"/>
      <c r="L19" s="666"/>
      <c r="M19" s="666" t="s">
        <v>982</v>
      </c>
      <c r="N19" s="666"/>
      <c r="O19" s="666"/>
      <c r="P19" s="666"/>
      <c r="Q19" s="666"/>
      <c r="U19" s="235"/>
      <c r="V19" s="220"/>
    </row>
    <row r="20" spans="1:22" ht="18">
      <c r="D20" s="547" t="s">
        <v>536</v>
      </c>
      <c r="G20" s="693">
        <f>SUM(G17:G19)</f>
        <v>0</v>
      </c>
      <c r="H20" s="666">
        <f t="shared" ref="H20:Q20" si="1">SUM(H17:H19)</f>
        <v>0</v>
      </c>
      <c r="I20" s="693">
        <f t="shared" si="1"/>
        <v>0</v>
      </c>
      <c r="J20" s="666">
        <f t="shared" si="1"/>
        <v>0</v>
      </c>
      <c r="K20" s="693">
        <f t="shared" si="1"/>
        <v>0</v>
      </c>
      <c r="L20" s="666">
        <f t="shared" si="1"/>
        <v>0</v>
      </c>
      <c r="M20" s="693">
        <f t="shared" si="1"/>
        <v>0</v>
      </c>
      <c r="N20" s="666">
        <f t="shared" si="1"/>
        <v>0</v>
      </c>
      <c r="O20" s="693">
        <f t="shared" si="1"/>
        <v>0</v>
      </c>
      <c r="P20" s="666">
        <f t="shared" si="1"/>
        <v>0</v>
      </c>
      <c r="Q20" s="693">
        <f t="shared" si="1"/>
        <v>0</v>
      </c>
      <c r="U20" s="235"/>
      <c r="V20" s="220"/>
    </row>
    <row r="21" spans="1:22">
      <c r="B21" s="445"/>
      <c r="C21" s="445"/>
      <c r="D21" s="445" t="s">
        <v>44</v>
      </c>
      <c r="G21" s="667"/>
      <c r="H21" s="666"/>
      <c r="I21" s="667"/>
      <c r="J21" s="666"/>
      <c r="K21" s="667"/>
      <c r="L21" s="666"/>
      <c r="M21" s="667" t="s">
        <v>982</v>
      </c>
      <c r="N21" s="666"/>
      <c r="O21" s="667"/>
      <c r="P21" s="666"/>
      <c r="Q21" s="667"/>
      <c r="U21" s="235"/>
      <c r="V21" s="220"/>
    </row>
    <row r="22" spans="1:22">
      <c r="G22" s="693">
        <f t="shared" ref="G22:Q22" si="2">SUM(G21:G21)</f>
        <v>0</v>
      </c>
      <c r="H22" s="666">
        <f t="shared" si="2"/>
        <v>0</v>
      </c>
      <c r="I22" s="693">
        <f t="shared" si="2"/>
        <v>0</v>
      </c>
      <c r="J22" s="666">
        <f t="shared" si="2"/>
        <v>0</v>
      </c>
      <c r="K22" s="693">
        <f t="shared" si="2"/>
        <v>0</v>
      </c>
      <c r="L22" s="666">
        <f t="shared" si="2"/>
        <v>0</v>
      </c>
      <c r="M22" s="693">
        <f t="shared" si="2"/>
        <v>0</v>
      </c>
      <c r="N22" s="666">
        <f t="shared" si="2"/>
        <v>0</v>
      </c>
      <c r="O22" s="693">
        <f t="shared" si="2"/>
        <v>0</v>
      </c>
      <c r="P22" s="666">
        <f t="shared" si="2"/>
        <v>0</v>
      </c>
      <c r="Q22" s="693">
        <f t="shared" si="2"/>
        <v>0</v>
      </c>
      <c r="U22" s="235"/>
      <c r="V22" s="220"/>
    </row>
    <row r="23" spans="1:22" ht="18">
      <c r="D23" s="531" t="s">
        <v>537</v>
      </c>
      <c r="G23" s="666"/>
      <c r="H23" s="666"/>
      <c r="I23" s="666"/>
      <c r="J23" s="666"/>
      <c r="K23" s="666"/>
      <c r="L23" s="666"/>
      <c r="M23" s="666" t="s">
        <v>982</v>
      </c>
      <c r="N23" s="667"/>
      <c r="O23" s="666"/>
      <c r="P23" s="666"/>
      <c r="Q23" s="666"/>
      <c r="U23" s="235"/>
      <c r="V23" s="220"/>
    </row>
    <row r="24" spans="1:22">
      <c r="D24" s="198" t="s">
        <v>538</v>
      </c>
      <c r="G24" s="666"/>
      <c r="H24" s="685"/>
      <c r="I24" s="666"/>
      <c r="J24" s="685"/>
      <c r="K24" s="666"/>
      <c r="L24" s="685"/>
      <c r="M24" s="666" t="s">
        <v>982</v>
      </c>
      <c r="N24" s="685"/>
      <c r="O24" s="666"/>
      <c r="P24" s="685"/>
      <c r="Q24" s="666"/>
      <c r="U24" s="235"/>
      <c r="V24" s="220"/>
    </row>
    <row r="25" spans="1:22">
      <c r="G25" s="693">
        <f>SUM(G23:G24)</f>
        <v>0</v>
      </c>
      <c r="H25" s="685">
        <f t="shared" ref="H25:Q25" si="3">SUM(H23:H24)</f>
        <v>0</v>
      </c>
      <c r="I25" s="693">
        <f t="shared" si="3"/>
        <v>0</v>
      </c>
      <c r="J25" s="685">
        <f t="shared" si="3"/>
        <v>0</v>
      </c>
      <c r="K25" s="693">
        <f t="shared" si="3"/>
        <v>0</v>
      </c>
      <c r="L25" s="685">
        <f t="shared" si="3"/>
        <v>0</v>
      </c>
      <c r="M25" s="693">
        <f t="shared" si="3"/>
        <v>0</v>
      </c>
      <c r="N25" s="685">
        <f t="shared" si="3"/>
        <v>0</v>
      </c>
      <c r="O25" s="693">
        <f t="shared" si="3"/>
        <v>0</v>
      </c>
      <c r="P25" s="685">
        <f t="shared" si="3"/>
        <v>0</v>
      </c>
      <c r="Q25" s="693">
        <f t="shared" si="3"/>
        <v>0</v>
      </c>
      <c r="U25" s="235"/>
      <c r="V25" s="220"/>
    </row>
    <row r="26" spans="1:22">
      <c r="G26" s="693">
        <f t="shared" ref="G26:Q26" si="4">G15+G20+G22+G25</f>
        <v>0</v>
      </c>
      <c r="H26" s="685">
        <f t="shared" si="4"/>
        <v>0</v>
      </c>
      <c r="I26" s="693">
        <f t="shared" si="4"/>
        <v>0</v>
      </c>
      <c r="J26" s="685">
        <f t="shared" si="4"/>
        <v>0</v>
      </c>
      <c r="K26" s="693">
        <f t="shared" si="4"/>
        <v>0</v>
      </c>
      <c r="L26" s="685">
        <f t="shared" si="4"/>
        <v>0</v>
      </c>
      <c r="M26" s="693">
        <f t="shared" si="4"/>
        <v>0</v>
      </c>
      <c r="N26" s="685">
        <f t="shared" si="4"/>
        <v>0</v>
      </c>
      <c r="O26" s="693">
        <f t="shared" si="4"/>
        <v>0</v>
      </c>
      <c r="P26" s="685">
        <f t="shared" si="4"/>
        <v>0</v>
      </c>
      <c r="Q26" s="693">
        <f t="shared" si="4"/>
        <v>0</v>
      </c>
      <c r="U26" s="235"/>
      <c r="V26" s="220"/>
    </row>
    <row r="27" spans="1:22">
      <c r="D27" s="575" t="s">
        <v>539</v>
      </c>
      <c r="G27" s="666"/>
      <c r="H27" s="667"/>
      <c r="I27" s="666"/>
      <c r="J27" s="667"/>
      <c r="K27" s="666"/>
      <c r="L27" s="667"/>
      <c r="M27" s="666"/>
      <c r="N27" s="667"/>
      <c r="O27" s="666"/>
      <c r="P27" s="667"/>
      <c r="Q27" s="666"/>
      <c r="U27" s="235"/>
      <c r="V27" s="220"/>
    </row>
    <row r="28" spans="1:22">
      <c r="D28" s="575" t="s">
        <v>40</v>
      </c>
      <c r="G28" s="666"/>
      <c r="H28" s="667"/>
      <c r="I28" s="666"/>
      <c r="J28" s="667"/>
      <c r="K28" s="666"/>
      <c r="L28" s="667"/>
      <c r="M28" s="666"/>
      <c r="N28" s="667"/>
      <c r="O28" s="666"/>
      <c r="P28" s="667"/>
      <c r="Q28" s="666"/>
      <c r="U28" s="235"/>
      <c r="V28" s="220"/>
    </row>
    <row r="29" spans="1:22" ht="18">
      <c r="D29" s="547" t="s">
        <v>540</v>
      </c>
      <c r="G29" s="666"/>
      <c r="H29" s="667"/>
      <c r="I29" s="666"/>
      <c r="J29" s="667"/>
      <c r="K29" s="666"/>
      <c r="L29" s="667"/>
      <c r="M29" s="666" t="s">
        <v>982</v>
      </c>
      <c r="N29" s="667"/>
      <c r="O29" s="666"/>
      <c r="P29" s="667"/>
      <c r="Q29" s="666"/>
      <c r="U29" s="235"/>
      <c r="V29" s="220"/>
    </row>
    <row r="30" spans="1:22" ht="18">
      <c r="A30" s="745"/>
      <c r="B30" s="754"/>
      <c r="C30" s="754"/>
      <c r="D30" s="751" t="s">
        <v>541</v>
      </c>
      <c r="E30" s="754"/>
      <c r="F30" s="754"/>
      <c r="G30" s="753"/>
      <c r="H30" s="667"/>
      <c r="I30" s="666"/>
      <c r="J30" s="667"/>
      <c r="K30" s="666"/>
      <c r="L30" s="667"/>
      <c r="M30" s="666" t="s">
        <v>982</v>
      </c>
      <c r="N30" s="667"/>
      <c r="O30" s="666"/>
      <c r="P30" s="667"/>
      <c r="Q30" s="666"/>
      <c r="U30" s="235"/>
      <c r="V30" s="220"/>
    </row>
    <row r="31" spans="1:22" ht="29.25" customHeight="1">
      <c r="D31" s="547" t="s">
        <v>308</v>
      </c>
      <c r="F31" s="790"/>
      <c r="G31" s="666"/>
      <c r="H31" s="685"/>
      <c r="I31" s="666"/>
      <c r="J31" s="685"/>
      <c r="K31" s="666"/>
      <c r="L31" s="685"/>
      <c r="M31" s="666" t="s">
        <v>982</v>
      </c>
      <c r="N31" s="685"/>
      <c r="O31" s="666"/>
      <c r="P31" s="685"/>
      <c r="Q31" s="666"/>
      <c r="U31" s="235"/>
      <c r="V31" s="220"/>
    </row>
    <row r="32" spans="1:22" ht="18">
      <c r="D32" s="547" t="s">
        <v>536</v>
      </c>
      <c r="G32" s="693">
        <f>SUM(G29:G31)</f>
        <v>0</v>
      </c>
      <c r="H32" s="685">
        <f t="shared" ref="H32:Q32" si="5">SUM(H29:H31)</f>
        <v>0</v>
      </c>
      <c r="I32" s="693">
        <f t="shared" si="5"/>
        <v>0</v>
      </c>
      <c r="J32" s="685">
        <f t="shared" si="5"/>
        <v>0</v>
      </c>
      <c r="K32" s="693">
        <f t="shared" si="5"/>
        <v>0</v>
      </c>
      <c r="L32" s="685">
        <f t="shared" si="5"/>
        <v>0</v>
      </c>
      <c r="M32" s="693">
        <f t="shared" si="5"/>
        <v>0</v>
      </c>
      <c r="N32" s="685">
        <f t="shared" si="5"/>
        <v>0</v>
      </c>
      <c r="O32" s="693">
        <f t="shared" si="5"/>
        <v>0</v>
      </c>
      <c r="P32" s="685">
        <f t="shared" si="5"/>
        <v>0</v>
      </c>
      <c r="Q32" s="693">
        <f t="shared" si="5"/>
        <v>0</v>
      </c>
      <c r="U32" s="235"/>
      <c r="V32" s="220"/>
    </row>
    <row r="33" spans="1:22" ht="18">
      <c r="D33" s="547"/>
      <c r="G33" s="666"/>
      <c r="H33" s="685"/>
      <c r="I33" s="666"/>
      <c r="J33" s="685"/>
      <c r="K33" s="666"/>
      <c r="L33" s="685"/>
      <c r="M33" s="666"/>
      <c r="N33" s="685"/>
      <c r="O33" s="666"/>
      <c r="P33" s="685"/>
      <c r="Q33" s="666"/>
      <c r="U33" s="235"/>
      <c r="V33" s="220"/>
    </row>
    <row r="34" spans="1:22">
      <c r="D34" s="575" t="s">
        <v>527</v>
      </c>
      <c r="G34" s="666"/>
      <c r="H34" s="667"/>
      <c r="I34" s="666"/>
      <c r="J34" s="667"/>
      <c r="K34" s="666"/>
      <c r="L34" s="667"/>
      <c r="M34" s="666"/>
      <c r="N34" s="667"/>
      <c r="O34" s="666"/>
      <c r="P34" s="667"/>
      <c r="Q34" s="666"/>
      <c r="U34" s="235"/>
      <c r="V34" s="220"/>
    </row>
    <row r="35" spans="1:22" ht="18">
      <c r="D35" s="531" t="s">
        <v>540</v>
      </c>
      <c r="G35" s="667"/>
      <c r="H35" s="667"/>
      <c r="I35" s="667"/>
      <c r="J35" s="667"/>
      <c r="K35" s="667"/>
      <c r="L35" s="667"/>
      <c r="M35" s="667" t="s">
        <v>982</v>
      </c>
      <c r="N35" s="667"/>
      <c r="O35" s="667"/>
      <c r="P35" s="667"/>
      <c r="Q35" s="667"/>
      <c r="U35" s="235"/>
      <c r="V35" s="220"/>
    </row>
    <row r="36" spans="1:22" ht="18">
      <c r="D36" s="531" t="s">
        <v>542</v>
      </c>
      <c r="G36" s="667"/>
      <c r="H36" s="667"/>
      <c r="I36" s="667"/>
      <c r="J36" s="667"/>
      <c r="K36" s="667"/>
      <c r="L36" s="667"/>
      <c r="M36" s="667" t="s">
        <v>982</v>
      </c>
      <c r="N36" s="667"/>
      <c r="O36" s="667"/>
      <c r="P36" s="667"/>
      <c r="Q36" s="667"/>
      <c r="U36" s="235"/>
      <c r="V36" s="220"/>
    </row>
    <row r="37" spans="1:22" ht="18">
      <c r="D37" s="531" t="s">
        <v>543</v>
      </c>
      <c r="G37" s="667"/>
      <c r="H37" s="667"/>
      <c r="I37" s="667"/>
      <c r="J37" s="667"/>
      <c r="K37" s="667"/>
      <c r="L37" s="667"/>
      <c r="M37" s="667" t="s">
        <v>982</v>
      </c>
      <c r="N37" s="667"/>
      <c r="O37" s="667"/>
      <c r="P37" s="667"/>
      <c r="Q37" s="667"/>
      <c r="U37" s="235"/>
      <c r="V37" s="220"/>
    </row>
    <row r="38" spans="1:22" ht="18">
      <c r="D38" s="531" t="s">
        <v>541</v>
      </c>
      <c r="G38" s="666"/>
      <c r="H38" s="667"/>
      <c r="I38" s="666"/>
      <c r="J38" s="667"/>
      <c r="K38" s="666"/>
      <c r="L38" s="667"/>
      <c r="M38" s="666" t="s">
        <v>982</v>
      </c>
      <c r="N38" s="667"/>
      <c r="O38" s="666"/>
      <c r="P38" s="667"/>
      <c r="Q38" s="666"/>
    </row>
    <row r="39" spans="1:22" ht="18">
      <c r="D39" s="531" t="s">
        <v>544</v>
      </c>
      <c r="G39" s="666"/>
      <c r="H39" s="667"/>
      <c r="I39" s="666"/>
      <c r="J39" s="667"/>
      <c r="K39" s="666"/>
      <c r="L39" s="667"/>
      <c r="M39" s="666" t="s">
        <v>982</v>
      </c>
      <c r="N39" s="667"/>
      <c r="O39" s="666"/>
      <c r="P39" s="667"/>
      <c r="Q39" s="666"/>
    </row>
    <row r="40" spans="1:22" ht="18">
      <c r="D40" s="547" t="s">
        <v>306</v>
      </c>
      <c r="G40" s="666"/>
      <c r="H40" s="667"/>
      <c r="I40" s="666"/>
      <c r="J40" s="667"/>
      <c r="K40" s="666"/>
      <c r="L40" s="667"/>
      <c r="M40" s="666" t="s">
        <v>982</v>
      </c>
      <c r="N40" s="667"/>
      <c r="O40" s="666"/>
      <c r="P40" s="667"/>
      <c r="Q40" s="666"/>
    </row>
    <row r="41" spans="1:22" ht="18">
      <c r="D41" s="547" t="s">
        <v>41</v>
      </c>
      <c r="G41" s="666"/>
      <c r="H41" s="685"/>
      <c r="I41" s="666"/>
      <c r="J41" s="685"/>
      <c r="K41" s="666"/>
      <c r="L41" s="685"/>
      <c r="M41" s="666" t="s">
        <v>982</v>
      </c>
      <c r="N41" s="685"/>
      <c r="O41" s="666"/>
      <c r="P41" s="685"/>
      <c r="Q41" s="666"/>
    </row>
    <row r="42" spans="1:22" ht="18">
      <c r="D42" s="547"/>
      <c r="G42" s="693">
        <f>SUM(G35:G41)</f>
        <v>0</v>
      </c>
      <c r="H42" s="685">
        <f t="shared" ref="H42:Q42" si="6">SUM(H35:H41)</f>
        <v>0</v>
      </c>
      <c r="I42" s="693">
        <f t="shared" si="6"/>
        <v>0</v>
      </c>
      <c r="J42" s="685">
        <f t="shared" si="6"/>
        <v>0</v>
      </c>
      <c r="K42" s="693">
        <f t="shared" si="6"/>
        <v>0</v>
      </c>
      <c r="L42" s="685">
        <f t="shared" si="6"/>
        <v>0</v>
      </c>
      <c r="M42" s="693">
        <f t="shared" si="6"/>
        <v>0</v>
      </c>
      <c r="N42" s="685">
        <f t="shared" si="6"/>
        <v>0</v>
      </c>
      <c r="O42" s="693">
        <f t="shared" si="6"/>
        <v>0</v>
      </c>
      <c r="P42" s="685">
        <f t="shared" si="6"/>
        <v>0</v>
      </c>
      <c r="Q42" s="693">
        <f t="shared" si="6"/>
        <v>0</v>
      </c>
    </row>
    <row r="43" spans="1:22">
      <c r="G43" s="693">
        <f>G32+G42</f>
        <v>0</v>
      </c>
      <c r="H43" s="685">
        <f t="shared" ref="H43:Q43" si="7">H32+H42</f>
        <v>0</v>
      </c>
      <c r="I43" s="693">
        <f t="shared" si="7"/>
        <v>0</v>
      </c>
      <c r="J43" s="685">
        <f t="shared" si="7"/>
        <v>0</v>
      </c>
      <c r="K43" s="693">
        <f t="shared" si="7"/>
        <v>0</v>
      </c>
      <c r="L43" s="685">
        <f t="shared" si="7"/>
        <v>0</v>
      </c>
      <c r="M43" s="693">
        <f t="shared" si="7"/>
        <v>0</v>
      </c>
      <c r="N43" s="685">
        <f t="shared" si="7"/>
        <v>0</v>
      </c>
      <c r="O43" s="693">
        <f t="shared" si="7"/>
        <v>0</v>
      </c>
      <c r="P43" s="685">
        <f t="shared" si="7"/>
        <v>0</v>
      </c>
      <c r="Q43" s="693">
        <f t="shared" si="7"/>
        <v>0</v>
      </c>
    </row>
    <row r="44" spans="1:22" ht="16.5" thickBot="1">
      <c r="G44" s="694">
        <f>G26+G43</f>
        <v>0</v>
      </c>
      <c r="H44" s="685">
        <f t="shared" ref="H44:Q44" si="8">H26+H43</f>
        <v>0</v>
      </c>
      <c r="I44" s="694">
        <f t="shared" si="8"/>
        <v>0</v>
      </c>
      <c r="J44" s="685">
        <f t="shared" si="8"/>
        <v>0</v>
      </c>
      <c r="K44" s="694">
        <f t="shared" si="8"/>
        <v>0</v>
      </c>
      <c r="L44" s="685">
        <f t="shared" si="8"/>
        <v>0</v>
      </c>
      <c r="M44" s="694">
        <f t="shared" si="8"/>
        <v>0</v>
      </c>
      <c r="N44" s="685">
        <f t="shared" si="8"/>
        <v>0</v>
      </c>
      <c r="O44" s="694">
        <f t="shared" si="8"/>
        <v>0</v>
      </c>
      <c r="P44" s="685">
        <f t="shared" si="8"/>
        <v>0</v>
      </c>
      <c r="Q44" s="694">
        <f t="shared" si="8"/>
        <v>0</v>
      </c>
    </row>
    <row r="45" spans="1:22" ht="16.5" thickTop="1">
      <c r="G45" s="667"/>
      <c r="H45" s="685"/>
      <c r="I45" s="667"/>
      <c r="J45" s="685"/>
      <c r="K45" s="667"/>
      <c r="L45" s="685"/>
      <c r="M45" s="667"/>
      <c r="N45" s="685"/>
      <c r="O45" s="667"/>
      <c r="P45" s="685"/>
      <c r="Q45" s="667"/>
    </row>
    <row r="46" spans="1:22" ht="18" customHeight="1">
      <c r="G46" s="667"/>
      <c r="H46" s="667"/>
      <c r="I46" s="667"/>
      <c r="J46" s="667"/>
      <c r="K46" s="667"/>
      <c r="L46" s="667"/>
      <c r="M46" s="667"/>
      <c r="N46" s="667"/>
      <c r="O46" s="667"/>
      <c r="P46" s="667"/>
      <c r="Q46" s="667"/>
    </row>
    <row r="47" spans="1:22">
      <c r="A47" s="1063" t="s">
        <v>528</v>
      </c>
      <c r="B47" s="1063"/>
      <c r="C47" s="1063"/>
      <c r="D47" s="1063"/>
      <c r="E47" s="1063"/>
      <c r="F47" s="1063"/>
      <c r="G47" s="1063"/>
      <c r="H47" s="1063"/>
      <c r="I47" s="1063"/>
      <c r="J47" s="1063"/>
      <c r="K47" s="1063"/>
      <c r="L47" s="1063"/>
      <c r="M47" s="1063"/>
      <c r="N47" s="1063"/>
      <c r="O47" s="1063"/>
      <c r="P47" s="1063"/>
      <c r="Q47" s="1063"/>
      <c r="R47" s="1063"/>
    </row>
    <row r="50" spans="1:6">
      <c r="A50" s="1059"/>
      <c r="B50" s="1059"/>
      <c r="C50" s="1059"/>
      <c r="D50" s="1059"/>
      <c r="E50" s="1059"/>
      <c r="F50" s="1059"/>
    </row>
    <row r="55" spans="1:6" ht="6.75" customHeight="1"/>
    <row r="56" spans="1:6" hidden="1"/>
    <row r="57" spans="1:6" hidden="1"/>
    <row r="58" spans="1:6" hidden="1"/>
    <row r="59" spans="1:6" ht="15.75" hidden="1" customHeight="1">
      <c r="E59" s="198">
        <v>4</v>
      </c>
    </row>
    <row r="60" spans="1:6" hidden="1"/>
    <row r="61" spans="1:6" hidden="1"/>
    <row r="62" spans="1:6" hidden="1"/>
    <row r="63" spans="1:6" hidden="1"/>
    <row r="64" spans="1:6" hidden="1"/>
  </sheetData>
  <mergeCells count="11">
    <mergeCell ref="A50:F50"/>
    <mergeCell ref="G7:O7"/>
    <mergeCell ref="A1:R1"/>
    <mergeCell ref="A2:R2"/>
    <mergeCell ref="A3:R3"/>
    <mergeCell ref="B5:G5"/>
    <mergeCell ref="B6:D6"/>
    <mergeCell ref="A47:R47"/>
    <mergeCell ref="B10:D10"/>
    <mergeCell ref="B11:D11"/>
    <mergeCell ref="B16:D16"/>
  </mergeCells>
  <pageMargins left="0.70866141732283505" right="0.70866141732283505" top="0.74803149606299202" bottom="0.74803149606299202" header="0.31496062992126" footer="0.31496062992126"/>
  <pageSetup paperSize="9" scale="86" orientation="portrait" r:id="rId1"/>
  <headerFooter>
    <oddFooter>&amp;L&amp;P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5"/>
  <sheetViews>
    <sheetView rightToLeft="1" view="pageBreakPreview" zoomScaleSheetLayoutView="100" workbookViewId="0">
      <selection activeCell="V32" sqref="V32"/>
    </sheetView>
  </sheetViews>
  <sheetFormatPr defaultRowHeight="15.75"/>
  <cols>
    <col min="1" max="1" width="5.28515625" style="196" bestFit="1" customWidth="1"/>
    <col min="2" max="2" width="5.28515625" style="198" customWidth="1"/>
    <col min="3" max="3" width="2.42578125" style="198" customWidth="1"/>
    <col min="4" max="4" width="23.28515625" style="198" customWidth="1"/>
    <col min="5" max="5" width="2.85546875" style="198" customWidth="1"/>
    <col min="6" max="6" width="2.42578125" style="198" customWidth="1"/>
    <col min="7" max="7" width="11.42578125" style="198" customWidth="1"/>
    <col min="8" max="8" width="1" style="198" customWidth="1"/>
    <col min="9" max="9" width="10.42578125" style="198" customWidth="1"/>
    <col min="10" max="10" width="1.140625" style="198" customWidth="1"/>
    <col min="11" max="11" width="10.42578125" style="198" customWidth="1"/>
    <col min="12" max="12" width="1.5703125" style="198" customWidth="1"/>
    <col min="13" max="13" width="8.42578125" style="198" customWidth="1"/>
    <col min="14" max="14" width="1.28515625" style="198" customWidth="1"/>
    <col min="15" max="15" width="10.42578125" style="198" customWidth="1"/>
    <col min="16" max="16" width="1.7109375" style="198" customWidth="1"/>
    <col min="17" max="17" width="11.7109375" style="198" customWidth="1"/>
    <col min="18" max="18" width="11.42578125" style="199" customWidth="1"/>
    <col min="19" max="19" width="15.28515625" style="199" bestFit="1" customWidth="1"/>
    <col min="20" max="20" width="5" style="198" customWidth="1"/>
    <col min="21" max="21" width="10.28515625" style="198" bestFit="1" customWidth="1"/>
    <col min="22" max="22" width="5" style="198" customWidth="1"/>
    <col min="23" max="23" width="10.28515625" style="198" bestFit="1" customWidth="1"/>
    <col min="24" max="26" width="8.85546875" style="198"/>
    <col min="27" max="27" width="10.28515625" style="198" bestFit="1" customWidth="1"/>
    <col min="28" max="256" width="8.85546875" style="198"/>
    <col min="257" max="257" width="3.7109375" style="198" customWidth="1"/>
    <col min="258" max="258" width="4.85546875" style="198" customWidth="1"/>
    <col min="259" max="259" width="5.28515625" style="198" customWidth="1"/>
    <col min="260" max="260" width="31.28515625" style="198" customWidth="1"/>
    <col min="261" max="261" width="7.7109375" style="198" customWidth="1"/>
    <col min="262" max="262" width="2.42578125" style="198" customWidth="1"/>
    <col min="263" max="263" width="11.42578125" style="198" customWidth="1"/>
    <col min="264" max="264" width="2.42578125" style="198" customWidth="1"/>
    <col min="265" max="265" width="11.42578125" style="198" customWidth="1"/>
    <col min="266" max="266" width="2.42578125" style="198" customWidth="1"/>
    <col min="267" max="267" width="10.85546875" style="198" customWidth="1"/>
    <col min="268" max="268" width="2.42578125" style="198" customWidth="1"/>
    <col min="269" max="269" width="11.140625" style="198" customWidth="1"/>
    <col min="270" max="270" width="1.85546875" style="198" customWidth="1"/>
    <col min="271" max="271" width="11" style="198" customWidth="1"/>
    <col min="272" max="272" width="0.7109375" style="198" customWidth="1"/>
    <col min="273" max="273" width="1.85546875" style="198" customWidth="1"/>
    <col min="274" max="274" width="11.85546875" style="198" bestFit="1" customWidth="1"/>
    <col min="275" max="275" width="15.28515625" style="198" bestFit="1" customWidth="1"/>
    <col min="276" max="276" width="5" style="198" customWidth="1"/>
    <col min="277" max="277" width="10.28515625" style="198" bestFit="1" customWidth="1"/>
    <col min="278" max="278" width="5" style="198" customWidth="1"/>
    <col min="279" max="279" width="10.28515625" style="198" bestFit="1" customWidth="1"/>
    <col min="280" max="282" width="8.85546875" style="198"/>
    <col min="283" max="283" width="10.28515625" style="198" bestFit="1" customWidth="1"/>
    <col min="284" max="512" width="8.85546875" style="198"/>
    <col min="513" max="513" width="3.7109375" style="198" customWidth="1"/>
    <col min="514" max="514" width="4.85546875" style="198" customWidth="1"/>
    <col min="515" max="515" width="5.28515625" style="198" customWidth="1"/>
    <col min="516" max="516" width="31.28515625" style="198" customWidth="1"/>
    <col min="517" max="517" width="7.7109375" style="198" customWidth="1"/>
    <col min="518" max="518" width="2.42578125" style="198" customWidth="1"/>
    <col min="519" max="519" width="11.42578125" style="198" customWidth="1"/>
    <col min="520" max="520" width="2.42578125" style="198" customWidth="1"/>
    <col min="521" max="521" width="11.42578125" style="198" customWidth="1"/>
    <col min="522" max="522" width="2.42578125" style="198" customWidth="1"/>
    <col min="523" max="523" width="10.85546875" style="198" customWidth="1"/>
    <col min="524" max="524" width="2.42578125" style="198" customWidth="1"/>
    <col min="525" max="525" width="11.140625" style="198" customWidth="1"/>
    <col min="526" max="526" width="1.85546875" style="198" customWidth="1"/>
    <col min="527" max="527" width="11" style="198" customWidth="1"/>
    <col min="528" max="528" width="0.7109375" style="198" customWidth="1"/>
    <col min="529" max="529" width="1.85546875" style="198" customWidth="1"/>
    <col min="530" max="530" width="11.85546875" style="198" bestFit="1" customWidth="1"/>
    <col min="531" max="531" width="15.28515625" style="198" bestFit="1" customWidth="1"/>
    <col min="532" max="532" width="5" style="198" customWidth="1"/>
    <col min="533" max="533" width="10.28515625" style="198" bestFit="1" customWidth="1"/>
    <col min="534" max="534" width="5" style="198" customWidth="1"/>
    <col min="535" max="535" width="10.28515625" style="198" bestFit="1" customWidth="1"/>
    <col min="536" max="538" width="8.85546875" style="198"/>
    <col min="539" max="539" width="10.28515625" style="198" bestFit="1" customWidth="1"/>
    <col min="540" max="768" width="8.85546875" style="198"/>
    <col min="769" max="769" width="3.7109375" style="198" customWidth="1"/>
    <col min="770" max="770" width="4.85546875" style="198" customWidth="1"/>
    <col min="771" max="771" width="5.28515625" style="198" customWidth="1"/>
    <col min="772" max="772" width="31.28515625" style="198" customWidth="1"/>
    <col min="773" max="773" width="7.7109375" style="198" customWidth="1"/>
    <col min="774" max="774" width="2.42578125" style="198" customWidth="1"/>
    <col min="775" max="775" width="11.42578125" style="198" customWidth="1"/>
    <col min="776" max="776" width="2.42578125" style="198" customWidth="1"/>
    <col min="777" max="777" width="11.42578125" style="198" customWidth="1"/>
    <col min="778" max="778" width="2.42578125" style="198" customWidth="1"/>
    <col min="779" max="779" width="10.85546875" style="198" customWidth="1"/>
    <col min="780" max="780" width="2.42578125" style="198" customWidth="1"/>
    <col min="781" max="781" width="11.140625" style="198" customWidth="1"/>
    <col min="782" max="782" width="1.85546875" style="198" customWidth="1"/>
    <col min="783" max="783" width="11" style="198" customWidth="1"/>
    <col min="784" max="784" width="0.7109375" style="198" customWidth="1"/>
    <col min="785" max="785" width="1.85546875" style="198" customWidth="1"/>
    <col min="786" max="786" width="11.85546875" style="198" bestFit="1" customWidth="1"/>
    <col min="787" max="787" width="15.28515625" style="198" bestFit="1" customWidth="1"/>
    <col min="788" max="788" width="5" style="198" customWidth="1"/>
    <col min="789" max="789" width="10.28515625" style="198" bestFit="1" customWidth="1"/>
    <col min="790" max="790" width="5" style="198" customWidth="1"/>
    <col min="791" max="791" width="10.28515625" style="198" bestFit="1" customWidth="1"/>
    <col min="792" max="794" width="8.85546875" style="198"/>
    <col min="795" max="795" width="10.28515625" style="198" bestFit="1" customWidth="1"/>
    <col min="796" max="1024" width="8.85546875" style="198"/>
    <col min="1025" max="1025" width="3.7109375" style="198" customWidth="1"/>
    <col min="1026" max="1026" width="4.85546875" style="198" customWidth="1"/>
    <col min="1027" max="1027" width="5.28515625" style="198" customWidth="1"/>
    <col min="1028" max="1028" width="31.28515625" style="198" customWidth="1"/>
    <col min="1029" max="1029" width="7.7109375" style="198" customWidth="1"/>
    <col min="1030" max="1030" width="2.42578125" style="198" customWidth="1"/>
    <col min="1031" max="1031" width="11.42578125" style="198" customWidth="1"/>
    <col min="1032" max="1032" width="2.42578125" style="198" customWidth="1"/>
    <col min="1033" max="1033" width="11.42578125" style="198" customWidth="1"/>
    <col min="1034" max="1034" width="2.42578125" style="198" customWidth="1"/>
    <col min="1035" max="1035" width="10.85546875" style="198" customWidth="1"/>
    <col min="1036" max="1036" width="2.42578125" style="198" customWidth="1"/>
    <col min="1037" max="1037" width="11.140625" style="198" customWidth="1"/>
    <col min="1038" max="1038" width="1.85546875" style="198" customWidth="1"/>
    <col min="1039" max="1039" width="11" style="198" customWidth="1"/>
    <col min="1040" max="1040" width="0.7109375" style="198" customWidth="1"/>
    <col min="1041" max="1041" width="1.85546875" style="198" customWidth="1"/>
    <col min="1042" max="1042" width="11.85546875" style="198" bestFit="1" customWidth="1"/>
    <col min="1043" max="1043" width="15.28515625" style="198" bestFit="1" customWidth="1"/>
    <col min="1044" max="1044" width="5" style="198" customWidth="1"/>
    <col min="1045" max="1045" width="10.28515625" style="198" bestFit="1" customWidth="1"/>
    <col min="1046" max="1046" width="5" style="198" customWidth="1"/>
    <col min="1047" max="1047" width="10.28515625" style="198" bestFit="1" customWidth="1"/>
    <col min="1048" max="1050" width="8.85546875" style="198"/>
    <col min="1051" max="1051" width="10.28515625" style="198" bestFit="1" customWidth="1"/>
    <col min="1052" max="1280" width="8.85546875" style="198"/>
    <col min="1281" max="1281" width="3.7109375" style="198" customWidth="1"/>
    <col min="1282" max="1282" width="4.85546875" style="198" customWidth="1"/>
    <col min="1283" max="1283" width="5.28515625" style="198" customWidth="1"/>
    <col min="1284" max="1284" width="31.28515625" style="198" customWidth="1"/>
    <col min="1285" max="1285" width="7.7109375" style="198" customWidth="1"/>
    <col min="1286" max="1286" width="2.42578125" style="198" customWidth="1"/>
    <col min="1287" max="1287" width="11.42578125" style="198" customWidth="1"/>
    <col min="1288" max="1288" width="2.42578125" style="198" customWidth="1"/>
    <col min="1289" max="1289" width="11.42578125" style="198" customWidth="1"/>
    <col min="1290" max="1290" width="2.42578125" style="198" customWidth="1"/>
    <col min="1291" max="1291" width="10.85546875" style="198" customWidth="1"/>
    <col min="1292" max="1292" width="2.42578125" style="198" customWidth="1"/>
    <col min="1293" max="1293" width="11.140625" style="198" customWidth="1"/>
    <col min="1294" max="1294" width="1.85546875" style="198" customWidth="1"/>
    <col min="1295" max="1295" width="11" style="198" customWidth="1"/>
    <col min="1296" max="1296" width="0.7109375" style="198" customWidth="1"/>
    <col min="1297" max="1297" width="1.85546875" style="198" customWidth="1"/>
    <col min="1298" max="1298" width="11.85546875" style="198" bestFit="1" customWidth="1"/>
    <col min="1299" max="1299" width="15.28515625" style="198" bestFit="1" customWidth="1"/>
    <col min="1300" max="1300" width="5" style="198" customWidth="1"/>
    <col min="1301" max="1301" width="10.28515625" style="198" bestFit="1" customWidth="1"/>
    <col min="1302" max="1302" width="5" style="198" customWidth="1"/>
    <col min="1303" max="1303" width="10.28515625" style="198" bestFit="1" customWidth="1"/>
    <col min="1304" max="1306" width="8.85546875" style="198"/>
    <col min="1307" max="1307" width="10.28515625" style="198" bestFit="1" customWidth="1"/>
    <col min="1308" max="1536" width="8.85546875" style="198"/>
    <col min="1537" max="1537" width="3.7109375" style="198" customWidth="1"/>
    <col min="1538" max="1538" width="4.85546875" style="198" customWidth="1"/>
    <col min="1539" max="1539" width="5.28515625" style="198" customWidth="1"/>
    <col min="1540" max="1540" width="31.28515625" style="198" customWidth="1"/>
    <col min="1541" max="1541" width="7.7109375" style="198" customWidth="1"/>
    <col min="1542" max="1542" width="2.42578125" style="198" customWidth="1"/>
    <col min="1543" max="1543" width="11.42578125" style="198" customWidth="1"/>
    <col min="1544" max="1544" width="2.42578125" style="198" customWidth="1"/>
    <col min="1545" max="1545" width="11.42578125" style="198" customWidth="1"/>
    <col min="1546" max="1546" width="2.42578125" style="198" customWidth="1"/>
    <col min="1547" max="1547" width="10.85546875" style="198" customWidth="1"/>
    <col min="1548" max="1548" width="2.42578125" style="198" customWidth="1"/>
    <col min="1549" max="1549" width="11.140625" style="198" customWidth="1"/>
    <col min="1550" max="1550" width="1.85546875" style="198" customWidth="1"/>
    <col min="1551" max="1551" width="11" style="198" customWidth="1"/>
    <col min="1552" max="1552" width="0.7109375" style="198" customWidth="1"/>
    <col min="1553" max="1553" width="1.85546875" style="198" customWidth="1"/>
    <col min="1554" max="1554" width="11.85546875" style="198" bestFit="1" customWidth="1"/>
    <col min="1555" max="1555" width="15.28515625" style="198" bestFit="1" customWidth="1"/>
    <col min="1556" max="1556" width="5" style="198" customWidth="1"/>
    <col min="1557" max="1557" width="10.28515625" style="198" bestFit="1" customWidth="1"/>
    <col min="1558" max="1558" width="5" style="198" customWidth="1"/>
    <col min="1559" max="1559" width="10.28515625" style="198" bestFit="1" customWidth="1"/>
    <col min="1560" max="1562" width="8.85546875" style="198"/>
    <col min="1563" max="1563" width="10.28515625" style="198" bestFit="1" customWidth="1"/>
    <col min="1564" max="1792" width="8.85546875" style="198"/>
    <col min="1793" max="1793" width="3.7109375" style="198" customWidth="1"/>
    <col min="1794" max="1794" width="4.85546875" style="198" customWidth="1"/>
    <col min="1795" max="1795" width="5.28515625" style="198" customWidth="1"/>
    <col min="1796" max="1796" width="31.28515625" style="198" customWidth="1"/>
    <col min="1797" max="1797" width="7.7109375" style="198" customWidth="1"/>
    <col min="1798" max="1798" width="2.42578125" style="198" customWidth="1"/>
    <col min="1799" max="1799" width="11.42578125" style="198" customWidth="1"/>
    <col min="1800" max="1800" width="2.42578125" style="198" customWidth="1"/>
    <col min="1801" max="1801" width="11.42578125" style="198" customWidth="1"/>
    <col min="1802" max="1802" width="2.42578125" style="198" customWidth="1"/>
    <col min="1803" max="1803" width="10.85546875" style="198" customWidth="1"/>
    <col min="1804" max="1804" width="2.42578125" style="198" customWidth="1"/>
    <col min="1805" max="1805" width="11.140625" style="198" customWidth="1"/>
    <col min="1806" max="1806" width="1.85546875" style="198" customWidth="1"/>
    <col min="1807" max="1807" width="11" style="198" customWidth="1"/>
    <col min="1808" max="1808" width="0.7109375" style="198" customWidth="1"/>
    <col min="1809" max="1809" width="1.85546875" style="198" customWidth="1"/>
    <col min="1810" max="1810" width="11.85546875" style="198" bestFit="1" customWidth="1"/>
    <col min="1811" max="1811" width="15.28515625" style="198" bestFit="1" customWidth="1"/>
    <col min="1812" max="1812" width="5" style="198" customWidth="1"/>
    <col min="1813" max="1813" width="10.28515625" style="198" bestFit="1" customWidth="1"/>
    <col min="1814" max="1814" width="5" style="198" customWidth="1"/>
    <col min="1815" max="1815" width="10.28515625" style="198" bestFit="1" customWidth="1"/>
    <col min="1816" max="1818" width="8.85546875" style="198"/>
    <col min="1819" max="1819" width="10.28515625" style="198" bestFit="1" customWidth="1"/>
    <col min="1820" max="2048" width="8.85546875" style="198"/>
    <col min="2049" max="2049" width="3.7109375" style="198" customWidth="1"/>
    <col min="2050" max="2050" width="4.85546875" style="198" customWidth="1"/>
    <col min="2051" max="2051" width="5.28515625" style="198" customWidth="1"/>
    <col min="2052" max="2052" width="31.28515625" style="198" customWidth="1"/>
    <col min="2053" max="2053" width="7.7109375" style="198" customWidth="1"/>
    <col min="2054" max="2054" width="2.42578125" style="198" customWidth="1"/>
    <col min="2055" max="2055" width="11.42578125" style="198" customWidth="1"/>
    <col min="2056" max="2056" width="2.42578125" style="198" customWidth="1"/>
    <col min="2057" max="2057" width="11.42578125" style="198" customWidth="1"/>
    <col min="2058" max="2058" width="2.42578125" style="198" customWidth="1"/>
    <col min="2059" max="2059" width="10.85546875" style="198" customWidth="1"/>
    <col min="2060" max="2060" width="2.42578125" style="198" customWidth="1"/>
    <col min="2061" max="2061" width="11.140625" style="198" customWidth="1"/>
    <col min="2062" max="2062" width="1.85546875" style="198" customWidth="1"/>
    <col min="2063" max="2063" width="11" style="198" customWidth="1"/>
    <col min="2064" max="2064" width="0.7109375" style="198" customWidth="1"/>
    <col min="2065" max="2065" width="1.85546875" style="198" customWidth="1"/>
    <col min="2066" max="2066" width="11.85546875" style="198" bestFit="1" customWidth="1"/>
    <col min="2067" max="2067" width="15.28515625" style="198" bestFit="1" customWidth="1"/>
    <col min="2068" max="2068" width="5" style="198" customWidth="1"/>
    <col min="2069" max="2069" width="10.28515625" style="198" bestFit="1" customWidth="1"/>
    <col min="2070" max="2070" width="5" style="198" customWidth="1"/>
    <col min="2071" max="2071" width="10.28515625" style="198" bestFit="1" customWidth="1"/>
    <col min="2072" max="2074" width="8.85546875" style="198"/>
    <col min="2075" max="2075" width="10.28515625" style="198" bestFit="1" customWidth="1"/>
    <col min="2076" max="2304" width="8.85546875" style="198"/>
    <col min="2305" max="2305" width="3.7109375" style="198" customWidth="1"/>
    <col min="2306" max="2306" width="4.85546875" style="198" customWidth="1"/>
    <col min="2307" max="2307" width="5.28515625" style="198" customWidth="1"/>
    <col min="2308" max="2308" width="31.28515625" style="198" customWidth="1"/>
    <col min="2309" max="2309" width="7.7109375" style="198" customWidth="1"/>
    <col min="2310" max="2310" width="2.42578125" style="198" customWidth="1"/>
    <col min="2311" max="2311" width="11.42578125" style="198" customWidth="1"/>
    <col min="2312" max="2312" width="2.42578125" style="198" customWidth="1"/>
    <col min="2313" max="2313" width="11.42578125" style="198" customWidth="1"/>
    <col min="2314" max="2314" width="2.42578125" style="198" customWidth="1"/>
    <col min="2315" max="2315" width="10.85546875" style="198" customWidth="1"/>
    <col min="2316" max="2316" width="2.42578125" style="198" customWidth="1"/>
    <col min="2317" max="2317" width="11.140625" style="198" customWidth="1"/>
    <col min="2318" max="2318" width="1.85546875" style="198" customWidth="1"/>
    <col min="2319" max="2319" width="11" style="198" customWidth="1"/>
    <col min="2320" max="2320" width="0.7109375" style="198" customWidth="1"/>
    <col min="2321" max="2321" width="1.85546875" style="198" customWidth="1"/>
    <col min="2322" max="2322" width="11.85546875" style="198" bestFit="1" customWidth="1"/>
    <col min="2323" max="2323" width="15.28515625" style="198" bestFit="1" customWidth="1"/>
    <col min="2324" max="2324" width="5" style="198" customWidth="1"/>
    <col min="2325" max="2325" width="10.28515625" style="198" bestFit="1" customWidth="1"/>
    <col min="2326" max="2326" width="5" style="198" customWidth="1"/>
    <col min="2327" max="2327" width="10.28515625" style="198" bestFit="1" customWidth="1"/>
    <col min="2328" max="2330" width="8.85546875" style="198"/>
    <col min="2331" max="2331" width="10.28515625" style="198" bestFit="1" customWidth="1"/>
    <col min="2332" max="2560" width="8.85546875" style="198"/>
    <col min="2561" max="2561" width="3.7109375" style="198" customWidth="1"/>
    <col min="2562" max="2562" width="4.85546875" style="198" customWidth="1"/>
    <col min="2563" max="2563" width="5.28515625" style="198" customWidth="1"/>
    <col min="2564" max="2564" width="31.28515625" style="198" customWidth="1"/>
    <col min="2565" max="2565" width="7.7109375" style="198" customWidth="1"/>
    <col min="2566" max="2566" width="2.42578125" style="198" customWidth="1"/>
    <col min="2567" max="2567" width="11.42578125" style="198" customWidth="1"/>
    <col min="2568" max="2568" width="2.42578125" style="198" customWidth="1"/>
    <col min="2569" max="2569" width="11.42578125" style="198" customWidth="1"/>
    <col min="2570" max="2570" width="2.42578125" style="198" customWidth="1"/>
    <col min="2571" max="2571" width="10.85546875" style="198" customWidth="1"/>
    <col min="2572" max="2572" width="2.42578125" style="198" customWidth="1"/>
    <col min="2573" max="2573" width="11.140625" style="198" customWidth="1"/>
    <col min="2574" max="2574" width="1.85546875" style="198" customWidth="1"/>
    <col min="2575" max="2575" width="11" style="198" customWidth="1"/>
    <col min="2576" max="2576" width="0.7109375" style="198" customWidth="1"/>
    <col min="2577" max="2577" width="1.85546875" style="198" customWidth="1"/>
    <col min="2578" max="2578" width="11.85546875" style="198" bestFit="1" customWidth="1"/>
    <col min="2579" max="2579" width="15.28515625" style="198" bestFit="1" customWidth="1"/>
    <col min="2580" max="2580" width="5" style="198" customWidth="1"/>
    <col min="2581" max="2581" width="10.28515625" style="198" bestFit="1" customWidth="1"/>
    <col min="2582" max="2582" width="5" style="198" customWidth="1"/>
    <col min="2583" max="2583" width="10.28515625" style="198" bestFit="1" customWidth="1"/>
    <col min="2584" max="2586" width="8.85546875" style="198"/>
    <col min="2587" max="2587" width="10.28515625" style="198" bestFit="1" customWidth="1"/>
    <col min="2588" max="2816" width="8.85546875" style="198"/>
    <col min="2817" max="2817" width="3.7109375" style="198" customWidth="1"/>
    <col min="2818" max="2818" width="4.85546875" style="198" customWidth="1"/>
    <col min="2819" max="2819" width="5.28515625" style="198" customWidth="1"/>
    <col min="2820" max="2820" width="31.28515625" style="198" customWidth="1"/>
    <col min="2821" max="2821" width="7.7109375" style="198" customWidth="1"/>
    <col min="2822" max="2822" width="2.42578125" style="198" customWidth="1"/>
    <col min="2823" max="2823" width="11.42578125" style="198" customWidth="1"/>
    <col min="2824" max="2824" width="2.42578125" style="198" customWidth="1"/>
    <col min="2825" max="2825" width="11.42578125" style="198" customWidth="1"/>
    <col min="2826" max="2826" width="2.42578125" style="198" customWidth="1"/>
    <col min="2827" max="2827" width="10.85546875" style="198" customWidth="1"/>
    <col min="2828" max="2828" width="2.42578125" style="198" customWidth="1"/>
    <col min="2829" max="2829" width="11.140625" style="198" customWidth="1"/>
    <col min="2830" max="2830" width="1.85546875" style="198" customWidth="1"/>
    <col min="2831" max="2831" width="11" style="198" customWidth="1"/>
    <col min="2832" max="2832" width="0.7109375" style="198" customWidth="1"/>
    <col min="2833" max="2833" width="1.85546875" style="198" customWidth="1"/>
    <col min="2834" max="2834" width="11.85546875" style="198" bestFit="1" customWidth="1"/>
    <col min="2835" max="2835" width="15.28515625" style="198" bestFit="1" customWidth="1"/>
    <col min="2836" max="2836" width="5" style="198" customWidth="1"/>
    <col min="2837" max="2837" width="10.28515625" style="198" bestFit="1" customWidth="1"/>
    <col min="2838" max="2838" width="5" style="198" customWidth="1"/>
    <col min="2839" max="2839" width="10.28515625" style="198" bestFit="1" customWidth="1"/>
    <col min="2840" max="2842" width="8.85546875" style="198"/>
    <col min="2843" max="2843" width="10.28515625" style="198" bestFit="1" customWidth="1"/>
    <col min="2844" max="3072" width="8.85546875" style="198"/>
    <col min="3073" max="3073" width="3.7109375" style="198" customWidth="1"/>
    <col min="3074" max="3074" width="4.85546875" style="198" customWidth="1"/>
    <col min="3075" max="3075" width="5.28515625" style="198" customWidth="1"/>
    <col min="3076" max="3076" width="31.28515625" style="198" customWidth="1"/>
    <col min="3077" max="3077" width="7.7109375" style="198" customWidth="1"/>
    <col min="3078" max="3078" width="2.42578125" style="198" customWidth="1"/>
    <col min="3079" max="3079" width="11.42578125" style="198" customWidth="1"/>
    <col min="3080" max="3080" width="2.42578125" style="198" customWidth="1"/>
    <col min="3081" max="3081" width="11.42578125" style="198" customWidth="1"/>
    <col min="3082" max="3082" width="2.42578125" style="198" customWidth="1"/>
    <col min="3083" max="3083" width="10.85546875" style="198" customWidth="1"/>
    <col min="3084" max="3084" width="2.42578125" style="198" customWidth="1"/>
    <col min="3085" max="3085" width="11.140625" style="198" customWidth="1"/>
    <col min="3086" max="3086" width="1.85546875" style="198" customWidth="1"/>
    <col min="3087" max="3087" width="11" style="198" customWidth="1"/>
    <col min="3088" max="3088" width="0.7109375" style="198" customWidth="1"/>
    <col min="3089" max="3089" width="1.85546875" style="198" customWidth="1"/>
    <col min="3090" max="3090" width="11.85546875" style="198" bestFit="1" customWidth="1"/>
    <col min="3091" max="3091" width="15.28515625" style="198" bestFit="1" customWidth="1"/>
    <col min="3092" max="3092" width="5" style="198" customWidth="1"/>
    <col min="3093" max="3093" width="10.28515625" style="198" bestFit="1" customWidth="1"/>
    <col min="3094" max="3094" width="5" style="198" customWidth="1"/>
    <col min="3095" max="3095" width="10.28515625" style="198" bestFit="1" customWidth="1"/>
    <col min="3096" max="3098" width="8.85546875" style="198"/>
    <col min="3099" max="3099" width="10.28515625" style="198" bestFit="1" customWidth="1"/>
    <col min="3100" max="3328" width="8.85546875" style="198"/>
    <col min="3329" max="3329" width="3.7109375" style="198" customWidth="1"/>
    <col min="3330" max="3330" width="4.85546875" style="198" customWidth="1"/>
    <col min="3331" max="3331" width="5.28515625" style="198" customWidth="1"/>
    <col min="3332" max="3332" width="31.28515625" style="198" customWidth="1"/>
    <col min="3333" max="3333" width="7.7109375" style="198" customWidth="1"/>
    <col min="3334" max="3334" width="2.42578125" style="198" customWidth="1"/>
    <col min="3335" max="3335" width="11.42578125" style="198" customWidth="1"/>
    <col min="3336" max="3336" width="2.42578125" style="198" customWidth="1"/>
    <col min="3337" max="3337" width="11.42578125" style="198" customWidth="1"/>
    <col min="3338" max="3338" width="2.42578125" style="198" customWidth="1"/>
    <col min="3339" max="3339" width="10.85546875" style="198" customWidth="1"/>
    <col min="3340" max="3340" width="2.42578125" style="198" customWidth="1"/>
    <col min="3341" max="3341" width="11.140625" style="198" customWidth="1"/>
    <col min="3342" max="3342" width="1.85546875" style="198" customWidth="1"/>
    <col min="3343" max="3343" width="11" style="198" customWidth="1"/>
    <col min="3344" max="3344" width="0.7109375" style="198" customWidth="1"/>
    <col min="3345" max="3345" width="1.85546875" style="198" customWidth="1"/>
    <col min="3346" max="3346" width="11.85546875" style="198" bestFit="1" customWidth="1"/>
    <col min="3347" max="3347" width="15.28515625" style="198" bestFit="1" customWidth="1"/>
    <col min="3348" max="3348" width="5" style="198" customWidth="1"/>
    <col min="3349" max="3349" width="10.28515625" style="198" bestFit="1" customWidth="1"/>
    <col min="3350" max="3350" width="5" style="198" customWidth="1"/>
    <col min="3351" max="3351" width="10.28515625" style="198" bestFit="1" customWidth="1"/>
    <col min="3352" max="3354" width="8.85546875" style="198"/>
    <col min="3355" max="3355" width="10.28515625" style="198" bestFit="1" customWidth="1"/>
    <col min="3356" max="3584" width="8.85546875" style="198"/>
    <col min="3585" max="3585" width="3.7109375" style="198" customWidth="1"/>
    <col min="3586" max="3586" width="4.85546875" style="198" customWidth="1"/>
    <col min="3587" max="3587" width="5.28515625" style="198" customWidth="1"/>
    <col min="3588" max="3588" width="31.28515625" style="198" customWidth="1"/>
    <col min="3589" max="3589" width="7.7109375" style="198" customWidth="1"/>
    <col min="3590" max="3590" width="2.42578125" style="198" customWidth="1"/>
    <col min="3591" max="3591" width="11.42578125" style="198" customWidth="1"/>
    <col min="3592" max="3592" width="2.42578125" style="198" customWidth="1"/>
    <col min="3593" max="3593" width="11.42578125" style="198" customWidth="1"/>
    <col min="3594" max="3594" width="2.42578125" style="198" customWidth="1"/>
    <col min="3595" max="3595" width="10.85546875" style="198" customWidth="1"/>
    <col min="3596" max="3596" width="2.42578125" style="198" customWidth="1"/>
    <col min="3597" max="3597" width="11.140625" style="198" customWidth="1"/>
    <col min="3598" max="3598" width="1.85546875" style="198" customWidth="1"/>
    <col min="3599" max="3599" width="11" style="198" customWidth="1"/>
    <col min="3600" max="3600" width="0.7109375" style="198" customWidth="1"/>
    <col min="3601" max="3601" width="1.85546875" style="198" customWidth="1"/>
    <col min="3602" max="3602" width="11.85546875" style="198" bestFit="1" customWidth="1"/>
    <col min="3603" max="3603" width="15.28515625" style="198" bestFit="1" customWidth="1"/>
    <col min="3604" max="3604" width="5" style="198" customWidth="1"/>
    <col min="3605" max="3605" width="10.28515625" style="198" bestFit="1" customWidth="1"/>
    <col min="3606" max="3606" width="5" style="198" customWidth="1"/>
    <col min="3607" max="3607" width="10.28515625" style="198" bestFit="1" customWidth="1"/>
    <col min="3608" max="3610" width="8.85546875" style="198"/>
    <col min="3611" max="3611" width="10.28515625" style="198" bestFit="1" customWidth="1"/>
    <col min="3612" max="3840" width="8.85546875" style="198"/>
    <col min="3841" max="3841" width="3.7109375" style="198" customWidth="1"/>
    <col min="3842" max="3842" width="4.85546875" style="198" customWidth="1"/>
    <col min="3843" max="3843" width="5.28515625" style="198" customWidth="1"/>
    <col min="3844" max="3844" width="31.28515625" style="198" customWidth="1"/>
    <col min="3845" max="3845" width="7.7109375" style="198" customWidth="1"/>
    <col min="3846" max="3846" width="2.42578125" style="198" customWidth="1"/>
    <col min="3847" max="3847" width="11.42578125" style="198" customWidth="1"/>
    <col min="3848" max="3848" width="2.42578125" style="198" customWidth="1"/>
    <col min="3849" max="3849" width="11.42578125" style="198" customWidth="1"/>
    <col min="3850" max="3850" width="2.42578125" style="198" customWidth="1"/>
    <col min="3851" max="3851" width="10.85546875" style="198" customWidth="1"/>
    <col min="3852" max="3852" width="2.42578125" style="198" customWidth="1"/>
    <col min="3853" max="3853" width="11.140625" style="198" customWidth="1"/>
    <col min="3854" max="3854" width="1.85546875" style="198" customWidth="1"/>
    <col min="3855" max="3855" width="11" style="198" customWidth="1"/>
    <col min="3856" max="3856" width="0.7109375" style="198" customWidth="1"/>
    <col min="3857" max="3857" width="1.85546875" style="198" customWidth="1"/>
    <col min="3858" max="3858" width="11.85546875" style="198" bestFit="1" customWidth="1"/>
    <col min="3859" max="3859" width="15.28515625" style="198" bestFit="1" customWidth="1"/>
    <col min="3860" max="3860" width="5" style="198" customWidth="1"/>
    <col min="3861" max="3861" width="10.28515625" style="198" bestFit="1" customWidth="1"/>
    <col min="3862" max="3862" width="5" style="198" customWidth="1"/>
    <col min="3863" max="3863" width="10.28515625" style="198" bestFit="1" customWidth="1"/>
    <col min="3864" max="3866" width="8.85546875" style="198"/>
    <col min="3867" max="3867" width="10.28515625" style="198" bestFit="1" customWidth="1"/>
    <col min="3868" max="4096" width="8.85546875" style="198"/>
    <col min="4097" max="4097" width="3.7109375" style="198" customWidth="1"/>
    <col min="4098" max="4098" width="4.85546875" style="198" customWidth="1"/>
    <col min="4099" max="4099" width="5.28515625" style="198" customWidth="1"/>
    <col min="4100" max="4100" width="31.28515625" style="198" customWidth="1"/>
    <col min="4101" max="4101" width="7.7109375" style="198" customWidth="1"/>
    <col min="4102" max="4102" width="2.42578125" style="198" customWidth="1"/>
    <col min="4103" max="4103" width="11.42578125" style="198" customWidth="1"/>
    <col min="4104" max="4104" width="2.42578125" style="198" customWidth="1"/>
    <col min="4105" max="4105" width="11.42578125" style="198" customWidth="1"/>
    <col min="4106" max="4106" width="2.42578125" style="198" customWidth="1"/>
    <col min="4107" max="4107" width="10.85546875" style="198" customWidth="1"/>
    <col min="4108" max="4108" width="2.42578125" style="198" customWidth="1"/>
    <col min="4109" max="4109" width="11.140625" style="198" customWidth="1"/>
    <col min="4110" max="4110" width="1.85546875" style="198" customWidth="1"/>
    <col min="4111" max="4111" width="11" style="198" customWidth="1"/>
    <col min="4112" max="4112" width="0.7109375" style="198" customWidth="1"/>
    <col min="4113" max="4113" width="1.85546875" style="198" customWidth="1"/>
    <col min="4114" max="4114" width="11.85546875" style="198" bestFit="1" customWidth="1"/>
    <col min="4115" max="4115" width="15.28515625" style="198" bestFit="1" customWidth="1"/>
    <col min="4116" max="4116" width="5" style="198" customWidth="1"/>
    <col min="4117" max="4117" width="10.28515625" style="198" bestFit="1" customWidth="1"/>
    <col min="4118" max="4118" width="5" style="198" customWidth="1"/>
    <col min="4119" max="4119" width="10.28515625" style="198" bestFit="1" customWidth="1"/>
    <col min="4120" max="4122" width="8.85546875" style="198"/>
    <col min="4123" max="4123" width="10.28515625" style="198" bestFit="1" customWidth="1"/>
    <col min="4124" max="4352" width="8.85546875" style="198"/>
    <col min="4353" max="4353" width="3.7109375" style="198" customWidth="1"/>
    <col min="4354" max="4354" width="4.85546875" style="198" customWidth="1"/>
    <col min="4355" max="4355" width="5.28515625" style="198" customWidth="1"/>
    <col min="4356" max="4356" width="31.28515625" style="198" customWidth="1"/>
    <col min="4357" max="4357" width="7.7109375" style="198" customWidth="1"/>
    <col min="4358" max="4358" width="2.42578125" style="198" customWidth="1"/>
    <col min="4359" max="4359" width="11.42578125" style="198" customWidth="1"/>
    <col min="4360" max="4360" width="2.42578125" style="198" customWidth="1"/>
    <col min="4361" max="4361" width="11.42578125" style="198" customWidth="1"/>
    <col min="4362" max="4362" width="2.42578125" style="198" customWidth="1"/>
    <col min="4363" max="4363" width="10.85546875" style="198" customWidth="1"/>
    <col min="4364" max="4364" width="2.42578125" style="198" customWidth="1"/>
    <col min="4365" max="4365" width="11.140625" style="198" customWidth="1"/>
    <col min="4366" max="4366" width="1.85546875" style="198" customWidth="1"/>
    <col min="4367" max="4367" width="11" style="198" customWidth="1"/>
    <col min="4368" max="4368" width="0.7109375" style="198" customWidth="1"/>
    <col min="4369" max="4369" width="1.85546875" style="198" customWidth="1"/>
    <col min="4370" max="4370" width="11.85546875" style="198" bestFit="1" customWidth="1"/>
    <col min="4371" max="4371" width="15.28515625" style="198" bestFit="1" customWidth="1"/>
    <col min="4372" max="4372" width="5" style="198" customWidth="1"/>
    <col min="4373" max="4373" width="10.28515625" style="198" bestFit="1" customWidth="1"/>
    <col min="4374" max="4374" width="5" style="198" customWidth="1"/>
    <col min="4375" max="4375" width="10.28515625" style="198" bestFit="1" customWidth="1"/>
    <col min="4376" max="4378" width="8.85546875" style="198"/>
    <col min="4379" max="4379" width="10.28515625" style="198" bestFit="1" customWidth="1"/>
    <col min="4380" max="4608" width="8.85546875" style="198"/>
    <col min="4609" max="4609" width="3.7109375" style="198" customWidth="1"/>
    <col min="4610" max="4610" width="4.85546875" style="198" customWidth="1"/>
    <col min="4611" max="4611" width="5.28515625" style="198" customWidth="1"/>
    <col min="4612" max="4612" width="31.28515625" style="198" customWidth="1"/>
    <col min="4613" max="4613" width="7.7109375" style="198" customWidth="1"/>
    <col min="4614" max="4614" width="2.42578125" style="198" customWidth="1"/>
    <col min="4615" max="4615" width="11.42578125" style="198" customWidth="1"/>
    <col min="4616" max="4616" width="2.42578125" style="198" customWidth="1"/>
    <col min="4617" max="4617" width="11.42578125" style="198" customWidth="1"/>
    <col min="4618" max="4618" width="2.42578125" style="198" customWidth="1"/>
    <col min="4619" max="4619" width="10.85546875" style="198" customWidth="1"/>
    <col min="4620" max="4620" width="2.42578125" style="198" customWidth="1"/>
    <col min="4621" max="4621" width="11.140625" style="198" customWidth="1"/>
    <col min="4622" max="4622" width="1.85546875" style="198" customWidth="1"/>
    <col min="4623" max="4623" width="11" style="198" customWidth="1"/>
    <col min="4624" max="4624" width="0.7109375" style="198" customWidth="1"/>
    <col min="4625" max="4625" width="1.85546875" style="198" customWidth="1"/>
    <col min="4626" max="4626" width="11.85546875" style="198" bestFit="1" customWidth="1"/>
    <col min="4627" max="4627" width="15.28515625" style="198" bestFit="1" customWidth="1"/>
    <col min="4628" max="4628" width="5" style="198" customWidth="1"/>
    <col min="4629" max="4629" width="10.28515625" style="198" bestFit="1" customWidth="1"/>
    <col min="4630" max="4630" width="5" style="198" customWidth="1"/>
    <col min="4631" max="4631" width="10.28515625" style="198" bestFit="1" customWidth="1"/>
    <col min="4632" max="4634" width="8.85546875" style="198"/>
    <col min="4635" max="4635" width="10.28515625" style="198" bestFit="1" customWidth="1"/>
    <col min="4636" max="4864" width="8.85546875" style="198"/>
    <col min="4865" max="4865" width="3.7109375" style="198" customWidth="1"/>
    <col min="4866" max="4866" width="4.85546875" style="198" customWidth="1"/>
    <col min="4867" max="4867" width="5.28515625" style="198" customWidth="1"/>
    <col min="4868" max="4868" width="31.28515625" style="198" customWidth="1"/>
    <col min="4869" max="4869" width="7.7109375" style="198" customWidth="1"/>
    <col min="4870" max="4870" width="2.42578125" style="198" customWidth="1"/>
    <col min="4871" max="4871" width="11.42578125" style="198" customWidth="1"/>
    <col min="4872" max="4872" width="2.42578125" style="198" customWidth="1"/>
    <col min="4873" max="4873" width="11.42578125" style="198" customWidth="1"/>
    <col min="4874" max="4874" width="2.42578125" style="198" customWidth="1"/>
    <col min="4875" max="4875" width="10.85546875" style="198" customWidth="1"/>
    <col min="4876" max="4876" width="2.42578125" style="198" customWidth="1"/>
    <col min="4877" max="4877" width="11.140625" style="198" customWidth="1"/>
    <col min="4878" max="4878" width="1.85546875" style="198" customWidth="1"/>
    <col min="4879" max="4879" width="11" style="198" customWidth="1"/>
    <col min="4880" max="4880" width="0.7109375" style="198" customWidth="1"/>
    <col min="4881" max="4881" width="1.85546875" style="198" customWidth="1"/>
    <col min="4882" max="4882" width="11.85546875" style="198" bestFit="1" customWidth="1"/>
    <col min="4883" max="4883" width="15.28515625" style="198" bestFit="1" customWidth="1"/>
    <col min="4884" max="4884" width="5" style="198" customWidth="1"/>
    <col min="4885" max="4885" width="10.28515625" style="198" bestFit="1" customWidth="1"/>
    <col min="4886" max="4886" width="5" style="198" customWidth="1"/>
    <col min="4887" max="4887" width="10.28515625" style="198" bestFit="1" customWidth="1"/>
    <col min="4888" max="4890" width="8.85546875" style="198"/>
    <col min="4891" max="4891" width="10.28515625" style="198" bestFit="1" customWidth="1"/>
    <col min="4892" max="5120" width="8.85546875" style="198"/>
    <col min="5121" max="5121" width="3.7109375" style="198" customWidth="1"/>
    <col min="5122" max="5122" width="4.85546875" style="198" customWidth="1"/>
    <col min="5123" max="5123" width="5.28515625" style="198" customWidth="1"/>
    <col min="5124" max="5124" width="31.28515625" style="198" customWidth="1"/>
    <col min="5125" max="5125" width="7.7109375" style="198" customWidth="1"/>
    <col min="5126" max="5126" width="2.42578125" style="198" customWidth="1"/>
    <col min="5127" max="5127" width="11.42578125" style="198" customWidth="1"/>
    <col min="5128" max="5128" width="2.42578125" style="198" customWidth="1"/>
    <col min="5129" max="5129" width="11.42578125" style="198" customWidth="1"/>
    <col min="5130" max="5130" width="2.42578125" style="198" customWidth="1"/>
    <col min="5131" max="5131" width="10.85546875" style="198" customWidth="1"/>
    <col min="5132" max="5132" width="2.42578125" style="198" customWidth="1"/>
    <col min="5133" max="5133" width="11.140625" style="198" customWidth="1"/>
    <col min="5134" max="5134" width="1.85546875" style="198" customWidth="1"/>
    <col min="5135" max="5135" width="11" style="198" customWidth="1"/>
    <col min="5136" max="5136" width="0.7109375" style="198" customWidth="1"/>
    <col min="5137" max="5137" width="1.85546875" style="198" customWidth="1"/>
    <col min="5138" max="5138" width="11.85546875" style="198" bestFit="1" customWidth="1"/>
    <col min="5139" max="5139" width="15.28515625" style="198" bestFit="1" customWidth="1"/>
    <col min="5140" max="5140" width="5" style="198" customWidth="1"/>
    <col min="5141" max="5141" width="10.28515625" style="198" bestFit="1" customWidth="1"/>
    <col min="5142" max="5142" width="5" style="198" customWidth="1"/>
    <col min="5143" max="5143" width="10.28515625" style="198" bestFit="1" customWidth="1"/>
    <col min="5144" max="5146" width="8.85546875" style="198"/>
    <col min="5147" max="5147" width="10.28515625" style="198" bestFit="1" customWidth="1"/>
    <col min="5148" max="5376" width="8.85546875" style="198"/>
    <col min="5377" max="5377" width="3.7109375" style="198" customWidth="1"/>
    <col min="5378" max="5378" width="4.85546875" style="198" customWidth="1"/>
    <col min="5379" max="5379" width="5.28515625" style="198" customWidth="1"/>
    <col min="5380" max="5380" width="31.28515625" style="198" customWidth="1"/>
    <col min="5381" max="5381" width="7.7109375" style="198" customWidth="1"/>
    <col min="5382" max="5382" width="2.42578125" style="198" customWidth="1"/>
    <col min="5383" max="5383" width="11.42578125" style="198" customWidth="1"/>
    <col min="5384" max="5384" width="2.42578125" style="198" customWidth="1"/>
    <col min="5385" max="5385" width="11.42578125" style="198" customWidth="1"/>
    <col min="5386" max="5386" width="2.42578125" style="198" customWidth="1"/>
    <col min="5387" max="5387" width="10.85546875" style="198" customWidth="1"/>
    <col min="5388" max="5388" width="2.42578125" style="198" customWidth="1"/>
    <col min="5389" max="5389" width="11.140625" style="198" customWidth="1"/>
    <col min="5390" max="5390" width="1.85546875" style="198" customWidth="1"/>
    <col min="5391" max="5391" width="11" style="198" customWidth="1"/>
    <col min="5392" max="5392" width="0.7109375" style="198" customWidth="1"/>
    <col min="5393" max="5393" width="1.85546875" style="198" customWidth="1"/>
    <col min="5394" max="5394" width="11.85546875" style="198" bestFit="1" customWidth="1"/>
    <col min="5395" max="5395" width="15.28515625" style="198" bestFit="1" customWidth="1"/>
    <col min="5396" max="5396" width="5" style="198" customWidth="1"/>
    <col min="5397" max="5397" width="10.28515625" style="198" bestFit="1" customWidth="1"/>
    <col min="5398" max="5398" width="5" style="198" customWidth="1"/>
    <col min="5399" max="5399" width="10.28515625" style="198" bestFit="1" customWidth="1"/>
    <col min="5400" max="5402" width="8.85546875" style="198"/>
    <col min="5403" max="5403" width="10.28515625" style="198" bestFit="1" customWidth="1"/>
    <col min="5404" max="5632" width="8.85546875" style="198"/>
    <col min="5633" max="5633" width="3.7109375" style="198" customWidth="1"/>
    <col min="5634" max="5634" width="4.85546875" style="198" customWidth="1"/>
    <col min="5635" max="5635" width="5.28515625" style="198" customWidth="1"/>
    <col min="5636" max="5636" width="31.28515625" style="198" customWidth="1"/>
    <col min="5637" max="5637" width="7.7109375" style="198" customWidth="1"/>
    <col min="5638" max="5638" width="2.42578125" style="198" customWidth="1"/>
    <col min="5639" max="5639" width="11.42578125" style="198" customWidth="1"/>
    <col min="5640" max="5640" width="2.42578125" style="198" customWidth="1"/>
    <col min="5641" max="5641" width="11.42578125" style="198" customWidth="1"/>
    <col min="5642" max="5642" width="2.42578125" style="198" customWidth="1"/>
    <col min="5643" max="5643" width="10.85546875" style="198" customWidth="1"/>
    <col min="5644" max="5644" width="2.42578125" style="198" customWidth="1"/>
    <col min="5645" max="5645" width="11.140625" style="198" customWidth="1"/>
    <col min="5646" max="5646" width="1.85546875" style="198" customWidth="1"/>
    <col min="5647" max="5647" width="11" style="198" customWidth="1"/>
    <col min="5648" max="5648" width="0.7109375" style="198" customWidth="1"/>
    <col min="5649" max="5649" width="1.85546875" style="198" customWidth="1"/>
    <col min="5650" max="5650" width="11.85546875" style="198" bestFit="1" customWidth="1"/>
    <col min="5651" max="5651" width="15.28515625" style="198" bestFit="1" customWidth="1"/>
    <col min="5652" max="5652" width="5" style="198" customWidth="1"/>
    <col min="5653" max="5653" width="10.28515625" style="198" bestFit="1" customWidth="1"/>
    <col min="5654" max="5654" width="5" style="198" customWidth="1"/>
    <col min="5655" max="5655" width="10.28515625" style="198" bestFit="1" customWidth="1"/>
    <col min="5656" max="5658" width="8.85546875" style="198"/>
    <col min="5659" max="5659" width="10.28515625" style="198" bestFit="1" customWidth="1"/>
    <col min="5660" max="5888" width="8.85546875" style="198"/>
    <col min="5889" max="5889" width="3.7109375" style="198" customWidth="1"/>
    <col min="5890" max="5890" width="4.85546875" style="198" customWidth="1"/>
    <col min="5891" max="5891" width="5.28515625" style="198" customWidth="1"/>
    <col min="5892" max="5892" width="31.28515625" style="198" customWidth="1"/>
    <col min="5893" max="5893" width="7.7109375" style="198" customWidth="1"/>
    <col min="5894" max="5894" width="2.42578125" style="198" customWidth="1"/>
    <col min="5895" max="5895" width="11.42578125" style="198" customWidth="1"/>
    <col min="5896" max="5896" width="2.42578125" style="198" customWidth="1"/>
    <col min="5897" max="5897" width="11.42578125" style="198" customWidth="1"/>
    <col min="5898" max="5898" width="2.42578125" style="198" customWidth="1"/>
    <col min="5899" max="5899" width="10.85546875" style="198" customWidth="1"/>
    <col min="5900" max="5900" width="2.42578125" style="198" customWidth="1"/>
    <col min="5901" max="5901" width="11.140625" style="198" customWidth="1"/>
    <col min="5902" max="5902" width="1.85546875" style="198" customWidth="1"/>
    <col min="5903" max="5903" width="11" style="198" customWidth="1"/>
    <col min="5904" max="5904" width="0.7109375" style="198" customWidth="1"/>
    <col min="5905" max="5905" width="1.85546875" style="198" customWidth="1"/>
    <col min="5906" max="5906" width="11.85546875" style="198" bestFit="1" customWidth="1"/>
    <col min="5907" max="5907" width="15.28515625" style="198" bestFit="1" customWidth="1"/>
    <col min="5908" max="5908" width="5" style="198" customWidth="1"/>
    <col min="5909" max="5909" width="10.28515625" style="198" bestFit="1" customWidth="1"/>
    <col min="5910" max="5910" width="5" style="198" customWidth="1"/>
    <col min="5911" max="5911" width="10.28515625" style="198" bestFit="1" customWidth="1"/>
    <col min="5912" max="5914" width="8.85546875" style="198"/>
    <col min="5915" max="5915" width="10.28515625" style="198" bestFit="1" customWidth="1"/>
    <col min="5916" max="6144" width="8.85546875" style="198"/>
    <col min="6145" max="6145" width="3.7109375" style="198" customWidth="1"/>
    <col min="6146" max="6146" width="4.85546875" style="198" customWidth="1"/>
    <col min="6147" max="6147" width="5.28515625" style="198" customWidth="1"/>
    <col min="6148" max="6148" width="31.28515625" style="198" customWidth="1"/>
    <col min="6149" max="6149" width="7.7109375" style="198" customWidth="1"/>
    <col min="6150" max="6150" width="2.42578125" style="198" customWidth="1"/>
    <col min="6151" max="6151" width="11.42578125" style="198" customWidth="1"/>
    <col min="6152" max="6152" width="2.42578125" style="198" customWidth="1"/>
    <col min="6153" max="6153" width="11.42578125" style="198" customWidth="1"/>
    <col min="6154" max="6154" width="2.42578125" style="198" customWidth="1"/>
    <col min="6155" max="6155" width="10.85546875" style="198" customWidth="1"/>
    <col min="6156" max="6156" width="2.42578125" style="198" customWidth="1"/>
    <col min="6157" max="6157" width="11.140625" style="198" customWidth="1"/>
    <col min="6158" max="6158" width="1.85546875" style="198" customWidth="1"/>
    <col min="6159" max="6159" width="11" style="198" customWidth="1"/>
    <col min="6160" max="6160" width="0.7109375" style="198" customWidth="1"/>
    <col min="6161" max="6161" width="1.85546875" style="198" customWidth="1"/>
    <col min="6162" max="6162" width="11.85546875" style="198" bestFit="1" customWidth="1"/>
    <col min="6163" max="6163" width="15.28515625" style="198" bestFit="1" customWidth="1"/>
    <col min="6164" max="6164" width="5" style="198" customWidth="1"/>
    <col min="6165" max="6165" width="10.28515625" style="198" bestFit="1" customWidth="1"/>
    <col min="6166" max="6166" width="5" style="198" customWidth="1"/>
    <col min="6167" max="6167" width="10.28515625" style="198" bestFit="1" customWidth="1"/>
    <col min="6168" max="6170" width="8.85546875" style="198"/>
    <col min="6171" max="6171" width="10.28515625" style="198" bestFit="1" customWidth="1"/>
    <col min="6172" max="6400" width="8.85546875" style="198"/>
    <col min="6401" max="6401" width="3.7109375" style="198" customWidth="1"/>
    <col min="6402" max="6402" width="4.85546875" style="198" customWidth="1"/>
    <col min="6403" max="6403" width="5.28515625" style="198" customWidth="1"/>
    <col min="6404" max="6404" width="31.28515625" style="198" customWidth="1"/>
    <col min="6405" max="6405" width="7.7109375" style="198" customWidth="1"/>
    <col min="6406" max="6406" width="2.42578125" style="198" customWidth="1"/>
    <col min="6407" max="6407" width="11.42578125" style="198" customWidth="1"/>
    <col min="6408" max="6408" width="2.42578125" style="198" customWidth="1"/>
    <col min="6409" max="6409" width="11.42578125" style="198" customWidth="1"/>
    <col min="6410" max="6410" width="2.42578125" style="198" customWidth="1"/>
    <col min="6411" max="6411" width="10.85546875" style="198" customWidth="1"/>
    <col min="6412" max="6412" width="2.42578125" style="198" customWidth="1"/>
    <col min="6413" max="6413" width="11.140625" style="198" customWidth="1"/>
    <col min="6414" max="6414" width="1.85546875" style="198" customWidth="1"/>
    <col min="6415" max="6415" width="11" style="198" customWidth="1"/>
    <col min="6416" max="6416" width="0.7109375" style="198" customWidth="1"/>
    <col min="6417" max="6417" width="1.85546875" style="198" customWidth="1"/>
    <col min="6418" max="6418" width="11.85546875" style="198" bestFit="1" customWidth="1"/>
    <col min="6419" max="6419" width="15.28515625" style="198" bestFit="1" customWidth="1"/>
    <col min="6420" max="6420" width="5" style="198" customWidth="1"/>
    <col min="6421" max="6421" width="10.28515625" style="198" bestFit="1" customWidth="1"/>
    <col min="6422" max="6422" width="5" style="198" customWidth="1"/>
    <col min="6423" max="6423" width="10.28515625" style="198" bestFit="1" customWidth="1"/>
    <col min="6424" max="6426" width="8.85546875" style="198"/>
    <col min="6427" max="6427" width="10.28515625" style="198" bestFit="1" customWidth="1"/>
    <col min="6428" max="6656" width="8.85546875" style="198"/>
    <col min="6657" max="6657" width="3.7109375" style="198" customWidth="1"/>
    <col min="6658" max="6658" width="4.85546875" style="198" customWidth="1"/>
    <col min="6659" max="6659" width="5.28515625" style="198" customWidth="1"/>
    <col min="6660" max="6660" width="31.28515625" style="198" customWidth="1"/>
    <col min="6661" max="6661" width="7.7109375" style="198" customWidth="1"/>
    <col min="6662" max="6662" width="2.42578125" style="198" customWidth="1"/>
    <col min="6663" max="6663" width="11.42578125" style="198" customWidth="1"/>
    <col min="6664" max="6664" width="2.42578125" style="198" customWidth="1"/>
    <col min="6665" max="6665" width="11.42578125" style="198" customWidth="1"/>
    <col min="6666" max="6666" width="2.42578125" style="198" customWidth="1"/>
    <col min="6667" max="6667" width="10.85546875" style="198" customWidth="1"/>
    <col min="6668" max="6668" width="2.42578125" style="198" customWidth="1"/>
    <col min="6669" max="6669" width="11.140625" style="198" customWidth="1"/>
    <col min="6670" max="6670" width="1.85546875" style="198" customWidth="1"/>
    <col min="6671" max="6671" width="11" style="198" customWidth="1"/>
    <col min="6672" max="6672" width="0.7109375" style="198" customWidth="1"/>
    <col min="6673" max="6673" width="1.85546875" style="198" customWidth="1"/>
    <col min="6674" max="6674" width="11.85546875" style="198" bestFit="1" customWidth="1"/>
    <col min="6675" max="6675" width="15.28515625" style="198" bestFit="1" customWidth="1"/>
    <col min="6676" max="6676" width="5" style="198" customWidth="1"/>
    <col min="6677" max="6677" width="10.28515625" style="198" bestFit="1" customWidth="1"/>
    <col min="6678" max="6678" width="5" style="198" customWidth="1"/>
    <col min="6679" max="6679" width="10.28515625" style="198" bestFit="1" customWidth="1"/>
    <col min="6680" max="6682" width="8.85546875" style="198"/>
    <col min="6683" max="6683" width="10.28515625" style="198" bestFit="1" customWidth="1"/>
    <col min="6684" max="6912" width="8.85546875" style="198"/>
    <col min="6913" max="6913" width="3.7109375" style="198" customWidth="1"/>
    <col min="6914" max="6914" width="4.85546875" style="198" customWidth="1"/>
    <col min="6915" max="6915" width="5.28515625" style="198" customWidth="1"/>
    <col min="6916" max="6916" width="31.28515625" style="198" customWidth="1"/>
    <col min="6917" max="6917" width="7.7109375" style="198" customWidth="1"/>
    <col min="6918" max="6918" width="2.42578125" style="198" customWidth="1"/>
    <col min="6919" max="6919" width="11.42578125" style="198" customWidth="1"/>
    <col min="6920" max="6920" width="2.42578125" style="198" customWidth="1"/>
    <col min="6921" max="6921" width="11.42578125" style="198" customWidth="1"/>
    <col min="6922" max="6922" width="2.42578125" style="198" customWidth="1"/>
    <col min="6923" max="6923" width="10.85546875" style="198" customWidth="1"/>
    <col min="6924" max="6924" width="2.42578125" style="198" customWidth="1"/>
    <col min="6925" max="6925" width="11.140625" style="198" customWidth="1"/>
    <col min="6926" max="6926" width="1.85546875" style="198" customWidth="1"/>
    <col min="6927" max="6927" width="11" style="198" customWidth="1"/>
    <col min="6928" max="6928" width="0.7109375" style="198" customWidth="1"/>
    <col min="6929" max="6929" width="1.85546875" style="198" customWidth="1"/>
    <col min="6930" max="6930" width="11.85546875" style="198" bestFit="1" customWidth="1"/>
    <col min="6931" max="6931" width="15.28515625" style="198" bestFit="1" customWidth="1"/>
    <col min="6932" max="6932" width="5" style="198" customWidth="1"/>
    <col min="6933" max="6933" width="10.28515625" style="198" bestFit="1" customWidth="1"/>
    <col min="6934" max="6934" width="5" style="198" customWidth="1"/>
    <col min="6935" max="6935" width="10.28515625" style="198" bestFit="1" customWidth="1"/>
    <col min="6936" max="6938" width="8.85546875" style="198"/>
    <col min="6939" max="6939" width="10.28515625" style="198" bestFit="1" customWidth="1"/>
    <col min="6940" max="7168" width="8.85546875" style="198"/>
    <col min="7169" max="7169" width="3.7109375" style="198" customWidth="1"/>
    <col min="7170" max="7170" width="4.85546875" style="198" customWidth="1"/>
    <col min="7171" max="7171" width="5.28515625" style="198" customWidth="1"/>
    <col min="7172" max="7172" width="31.28515625" style="198" customWidth="1"/>
    <col min="7173" max="7173" width="7.7109375" style="198" customWidth="1"/>
    <col min="7174" max="7174" width="2.42578125" style="198" customWidth="1"/>
    <col min="7175" max="7175" width="11.42578125" style="198" customWidth="1"/>
    <col min="7176" max="7176" width="2.42578125" style="198" customWidth="1"/>
    <col min="7177" max="7177" width="11.42578125" style="198" customWidth="1"/>
    <col min="7178" max="7178" width="2.42578125" style="198" customWidth="1"/>
    <col min="7179" max="7179" width="10.85546875" style="198" customWidth="1"/>
    <col min="7180" max="7180" width="2.42578125" style="198" customWidth="1"/>
    <col min="7181" max="7181" width="11.140625" style="198" customWidth="1"/>
    <col min="7182" max="7182" width="1.85546875" style="198" customWidth="1"/>
    <col min="7183" max="7183" width="11" style="198" customWidth="1"/>
    <col min="7184" max="7184" width="0.7109375" style="198" customWidth="1"/>
    <col min="7185" max="7185" width="1.85546875" style="198" customWidth="1"/>
    <col min="7186" max="7186" width="11.85546875" style="198" bestFit="1" customWidth="1"/>
    <col min="7187" max="7187" width="15.28515625" style="198" bestFit="1" customWidth="1"/>
    <col min="7188" max="7188" width="5" style="198" customWidth="1"/>
    <col min="7189" max="7189" width="10.28515625" style="198" bestFit="1" customWidth="1"/>
    <col min="7190" max="7190" width="5" style="198" customWidth="1"/>
    <col min="7191" max="7191" width="10.28515625" style="198" bestFit="1" customWidth="1"/>
    <col min="7192" max="7194" width="8.85546875" style="198"/>
    <col min="7195" max="7195" width="10.28515625" style="198" bestFit="1" customWidth="1"/>
    <col min="7196" max="7424" width="8.85546875" style="198"/>
    <col min="7425" max="7425" width="3.7109375" style="198" customWidth="1"/>
    <col min="7426" max="7426" width="4.85546875" style="198" customWidth="1"/>
    <col min="7427" max="7427" width="5.28515625" style="198" customWidth="1"/>
    <col min="7428" max="7428" width="31.28515625" style="198" customWidth="1"/>
    <col min="7429" max="7429" width="7.7109375" style="198" customWidth="1"/>
    <col min="7430" max="7430" width="2.42578125" style="198" customWidth="1"/>
    <col min="7431" max="7431" width="11.42578125" style="198" customWidth="1"/>
    <col min="7432" max="7432" width="2.42578125" style="198" customWidth="1"/>
    <col min="7433" max="7433" width="11.42578125" style="198" customWidth="1"/>
    <col min="7434" max="7434" width="2.42578125" style="198" customWidth="1"/>
    <col min="7435" max="7435" width="10.85546875" style="198" customWidth="1"/>
    <col min="7436" max="7436" width="2.42578125" style="198" customWidth="1"/>
    <col min="7437" max="7437" width="11.140625" style="198" customWidth="1"/>
    <col min="7438" max="7438" width="1.85546875" style="198" customWidth="1"/>
    <col min="7439" max="7439" width="11" style="198" customWidth="1"/>
    <col min="7440" max="7440" width="0.7109375" style="198" customWidth="1"/>
    <col min="7441" max="7441" width="1.85546875" style="198" customWidth="1"/>
    <col min="7442" max="7442" width="11.85546875" style="198" bestFit="1" customWidth="1"/>
    <col min="7443" max="7443" width="15.28515625" style="198" bestFit="1" customWidth="1"/>
    <col min="7444" max="7444" width="5" style="198" customWidth="1"/>
    <col min="7445" max="7445" width="10.28515625" style="198" bestFit="1" customWidth="1"/>
    <col min="7446" max="7446" width="5" style="198" customWidth="1"/>
    <col min="7447" max="7447" width="10.28515625" style="198" bestFit="1" customWidth="1"/>
    <col min="7448" max="7450" width="8.85546875" style="198"/>
    <col min="7451" max="7451" width="10.28515625" style="198" bestFit="1" customWidth="1"/>
    <col min="7452" max="7680" width="8.85546875" style="198"/>
    <col min="7681" max="7681" width="3.7109375" style="198" customWidth="1"/>
    <col min="7682" max="7682" width="4.85546875" style="198" customWidth="1"/>
    <col min="7683" max="7683" width="5.28515625" style="198" customWidth="1"/>
    <col min="7684" max="7684" width="31.28515625" style="198" customWidth="1"/>
    <col min="7685" max="7685" width="7.7109375" style="198" customWidth="1"/>
    <col min="7686" max="7686" width="2.42578125" style="198" customWidth="1"/>
    <col min="7687" max="7687" width="11.42578125" style="198" customWidth="1"/>
    <col min="7688" max="7688" width="2.42578125" style="198" customWidth="1"/>
    <col min="7689" max="7689" width="11.42578125" style="198" customWidth="1"/>
    <col min="7690" max="7690" width="2.42578125" style="198" customWidth="1"/>
    <col min="7691" max="7691" width="10.85546875" style="198" customWidth="1"/>
    <col min="7692" max="7692" width="2.42578125" style="198" customWidth="1"/>
    <col min="7693" max="7693" width="11.140625" style="198" customWidth="1"/>
    <col min="7694" max="7694" width="1.85546875" style="198" customWidth="1"/>
    <col min="7695" max="7695" width="11" style="198" customWidth="1"/>
    <col min="7696" max="7696" width="0.7109375" style="198" customWidth="1"/>
    <col min="7697" max="7697" width="1.85546875" style="198" customWidth="1"/>
    <col min="7698" max="7698" width="11.85546875" style="198" bestFit="1" customWidth="1"/>
    <col min="7699" max="7699" width="15.28515625" style="198" bestFit="1" customWidth="1"/>
    <col min="7700" max="7700" width="5" style="198" customWidth="1"/>
    <col min="7701" max="7701" width="10.28515625" style="198" bestFit="1" customWidth="1"/>
    <col min="7702" max="7702" width="5" style="198" customWidth="1"/>
    <col min="7703" max="7703" width="10.28515625" style="198" bestFit="1" customWidth="1"/>
    <col min="7704" max="7706" width="8.85546875" style="198"/>
    <col min="7707" max="7707" width="10.28515625" style="198" bestFit="1" customWidth="1"/>
    <col min="7708" max="7936" width="8.85546875" style="198"/>
    <col min="7937" max="7937" width="3.7109375" style="198" customWidth="1"/>
    <col min="7938" max="7938" width="4.85546875" style="198" customWidth="1"/>
    <col min="7939" max="7939" width="5.28515625" style="198" customWidth="1"/>
    <col min="7940" max="7940" width="31.28515625" style="198" customWidth="1"/>
    <col min="7941" max="7941" width="7.7109375" style="198" customWidth="1"/>
    <col min="7942" max="7942" width="2.42578125" style="198" customWidth="1"/>
    <col min="7943" max="7943" width="11.42578125" style="198" customWidth="1"/>
    <col min="7944" max="7944" width="2.42578125" style="198" customWidth="1"/>
    <col min="7945" max="7945" width="11.42578125" style="198" customWidth="1"/>
    <col min="7946" max="7946" width="2.42578125" style="198" customWidth="1"/>
    <col min="7947" max="7947" width="10.85546875" style="198" customWidth="1"/>
    <col min="7948" max="7948" width="2.42578125" style="198" customWidth="1"/>
    <col min="7949" max="7949" width="11.140625" style="198" customWidth="1"/>
    <col min="7950" max="7950" width="1.85546875" style="198" customWidth="1"/>
    <col min="7951" max="7951" width="11" style="198" customWidth="1"/>
    <col min="7952" max="7952" width="0.7109375" style="198" customWidth="1"/>
    <col min="7953" max="7953" width="1.85546875" style="198" customWidth="1"/>
    <col min="7954" max="7954" width="11.85546875" style="198" bestFit="1" customWidth="1"/>
    <col min="7955" max="7955" width="15.28515625" style="198" bestFit="1" customWidth="1"/>
    <col min="7956" max="7956" width="5" style="198" customWidth="1"/>
    <col min="7957" max="7957" width="10.28515625" style="198" bestFit="1" customWidth="1"/>
    <col min="7958" max="7958" width="5" style="198" customWidth="1"/>
    <col min="7959" max="7959" width="10.28515625" style="198" bestFit="1" customWidth="1"/>
    <col min="7960" max="7962" width="8.85546875" style="198"/>
    <col min="7963" max="7963" width="10.28515625" style="198" bestFit="1" customWidth="1"/>
    <col min="7964" max="8192" width="8.85546875" style="198"/>
    <col min="8193" max="8193" width="3.7109375" style="198" customWidth="1"/>
    <col min="8194" max="8194" width="4.85546875" style="198" customWidth="1"/>
    <col min="8195" max="8195" width="5.28515625" style="198" customWidth="1"/>
    <col min="8196" max="8196" width="31.28515625" style="198" customWidth="1"/>
    <col min="8197" max="8197" width="7.7109375" style="198" customWidth="1"/>
    <col min="8198" max="8198" width="2.42578125" style="198" customWidth="1"/>
    <col min="8199" max="8199" width="11.42578125" style="198" customWidth="1"/>
    <col min="8200" max="8200" width="2.42578125" style="198" customWidth="1"/>
    <col min="8201" max="8201" width="11.42578125" style="198" customWidth="1"/>
    <col min="8202" max="8202" width="2.42578125" style="198" customWidth="1"/>
    <col min="8203" max="8203" width="10.85546875" style="198" customWidth="1"/>
    <col min="8204" max="8204" width="2.42578125" style="198" customWidth="1"/>
    <col min="8205" max="8205" width="11.140625" style="198" customWidth="1"/>
    <col min="8206" max="8206" width="1.85546875" style="198" customWidth="1"/>
    <col min="8207" max="8207" width="11" style="198" customWidth="1"/>
    <col min="8208" max="8208" width="0.7109375" style="198" customWidth="1"/>
    <col min="8209" max="8209" width="1.85546875" style="198" customWidth="1"/>
    <col min="8210" max="8210" width="11.85546875" style="198" bestFit="1" customWidth="1"/>
    <col min="8211" max="8211" width="15.28515625" style="198" bestFit="1" customWidth="1"/>
    <col min="8212" max="8212" width="5" style="198" customWidth="1"/>
    <col min="8213" max="8213" width="10.28515625" style="198" bestFit="1" customWidth="1"/>
    <col min="8214" max="8214" width="5" style="198" customWidth="1"/>
    <col min="8215" max="8215" width="10.28515625" style="198" bestFit="1" customWidth="1"/>
    <col min="8216" max="8218" width="8.85546875" style="198"/>
    <col min="8219" max="8219" width="10.28515625" style="198" bestFit="1" customWidth="1"/>
    <col min="8220" max="8448" width="8.85546875" style="198"/>
    <col min="8449" max="8449" width="3.7109375" style="198" customWidth="1"/>
    <col min="8450" max="8450" width="4.85546875" style="198" customWidth="1"/>
    <col min="8451" max="8451" width="5.28515625" style="198" customWidth="1"/>
    <col min="8452" max="8452" width="31.28515625" style="198" customWidth="1"/>
    <col min="8453" max="8453" width="7.7109375" style="198" customWidth="1"/>
    <col min="8454" max="8454" width="2.42578125" style="198" customWidth="1"/>
    <col min="8455" max="8455" width="11.42578125" style="198" customWidth="1"/>
    <col min="8456" max="8456" width="2.42578125" style="198" customWidth="1"/>
    <col min="8457" max="8457" width="11.42578125" style="198" customWidth="1"/>
    <col min="8458" max="8458" width="2.42578125" style="198" customWidth="1"/>
    <col min="8459" max="8459" width="10.85546875" style="198" customWidth="1"/>
    <col min="8460" max="8460" width="2.42578125" style="198" customWidth="1"/>
    <col min="8461" max="8461" width="11.140625" style="198" customWidth="1"/>
    <col min="8462" max="8462" width="1.85546875" style="198" customWidth="1"/>
    <col min="8463" max="8463" width="11" style="198" customWidth="1"/>
    <col min="8464" max="8464" width="0.7109375" style="198" customWidth="1"/>
    <col min="8465" max="8465" width="1.85546875" style="198" customWidth="1"/>
    <col min="8466" max="8466" width="11.85546875" style="198" bestFit="1" customWidth="1"/>
    <col min="8467" max="8467" width="15.28515625" style="198" bestFit="1" customWidth="1"/>
    <col min="8468" max="8468" width="5" style="198" customWidth="1"/>
    <col min="8469" max="8469" width="10.28515625" style="198" bestFit="1" customWidth="1"/>
    <col min="8470" max="8470" width="5" style="198" customWidth="1"/>
    <col min="8471" max="8471" width="10.28515625" style="198" bestFit="1" customWidth="1"/>
    <col min="8472" max="8474" width="8.85546875" style="198"/>
    <col min="8475" max="8475" width="10.28515625" style="198" bestFit="1" customWidth="1"/>
    <col min="8476" max="8704" width="8.85546875" style="198"/>
    <col min="8705" max="8705" width="3.7109375" style="198" customWidth="1"/>
    <col min="8706" max="8706" width="4.85546875" style="198" customWidth="1"/>
    <col min="8707" max="8707" width="5.28515625" style="198" customWidth="1"/>
    <col min="8708" max="8708" width="31.28515625" style="198" customWidth="1"/>
    <col min="8709" max="8709" width="7.7109375" style="198" customWidth="1"/>
    <col min="8710" max="8710" width="2.42578125" style="198" customWidth="1"/>
    <col min="8711" max="8711" width="11.42578125" style="198" customWidth="1"/>
    <col min="8712" max="8712" width="2.42578125" style="198" customWidth="1"/>
    <col min="8713" max="8713" width="11.42578125" style="198" customWidth="1"/>
    <col min="8714" max="8714" width="2.42578125" style="198" customWidth="1"/>
    <col min="8715" max="8715" width="10.85546875" style="198" customWidth="1"/>
    <col min="8716" max="8716" width="2.42578125" style="198" customWidth="1"/>
    <col min="8717" max="8717" width="11.140625" style="198" customWidth="1"/>
    <col min="8718" max="8718" width="1.85546875" style="198" customWidth="1"/>
    <col min="8719" max="8719" width="11" style="198" customWidth="1"/>
    <col min="8720" max="8720" width="0.7109375" style="198" customWidth="1"/>
    <col min="8721" max="8721" width="1.85546875" style="198" customWidth="1"/>
    <col min="8722" max="8722" width="11.85546875" style="198" bestFit="1" customWidth="1"/>
    <col min="8723" max="8723" width="15.28515625" style="198" bestFit="1" customWidth="1"/>
    <col min="8724" max="8724" width="5" style="198" customWidth="1"/>
    <col min="8725" max="8725" width="10.28515625" style="198" bestFit="1" customWidth="1"/>
    <col min="8726" max="8726" width="5" style="198" customWidth="1"/>
    <col min="8727" max="8727" width="10.28515625" style="198" bestFit="1" customWidth="1"/>
    <col min="8728" max="8730" width="8.85546875" style="198"/>
    <col min="8731" max="8731" width="10.28515625" style="198" bestFit="1" customWidth="1"/>
    <col min="8732" max="8960" width="8.85546875" style="198"/>
    <col min="8961" max="8961" width="3.7109375" style="198" customWidth="1"/>
    <col min="8962" max="8962" width="4.85546875" style="198" customWidth="1"/>
    <col min="8963" max="8963" width="5.28515625" style="198" customWidth="1"/>
    <col min="8964" max="8964" width="31.28515625" style="198" customWidth="1"/>
    <col min="8965" max="8965" width="7.7109375" style="198" customWidth="1"/>
    <col min="8966" max="8966" width="2.42578125" style="198" customWidth="1"/>
    <col min="8967" max="8967" width="11.42578125" style="198" customWidth="1"/>
    <col min="8968" max="8968" width="2.42578125" style="198" customWidth="1"/>
    <col min="8969" max="8969" width="11.42578125" style="198" customWidth="1"/>
    <col min="8970" max="8970" width="2.42578125" style="198" customWidth="1"/>
    <col min="8971" max="8971" width="10.85546875" style="198" customWidth="1"/>
    <col min="8972" max="8972" width="2.42578125" style="198" customWidth="1"/>
    <col min="8973" max="8973" width="11.140625" style="198" customWidth="1"/>
    <col min="8974" max="8974" width="1.85546875" style="198" customWidth="1"/>
    <col min="8975" max="8975" width="11" style="198" customWidth="1"/>
    <col min="8976" max="8976" width="0.7109375" style="198" customWidth="1"/>
    <col min="8977" max="8977" width="1.85546875" style="198" customWidth="1"/>
    <col min="8978" max="8978" width="11.85546875" style="198" bestFit="1" customWidth="1"/>
    <col min="8979" max="8979" width="15.28515625" style="198" bestFit="1" customWidth="1"/>
    <col min="8980" max="8980" width="5" style="198" customWidth="1"/>
    <col min="8981" max="8981" width="10.28515625" style="198" bestFit="1" customWidth="1"/>
    <col min="8982" max="8982" width="5" style="198" customWidth="1"/>
    <col min="8983" max="8983" width="10.28515625" style="198" bestFit="1" customWidth="1"/>
    <col min="8984" max="8986" width="8.85546875" style="198"/>
    <col min="8987" max="8987" width="10.28515625" style="198" bestFit="1" customWidth="1"/>
    <col min="8988" max="9216" width="8.85546875" style="198"/>
    <col min="9217" max="9217" width="3.7109375" style="198" customWidth="1"/>
    <col min="9218" max="9218" width="4.85546875" style="198" customWidth="1"/>
    <col min="9219" max="9219" width="5.28515625" style="198" customWidth="1"/>
    <col min="9220" max="9220" width="31.28515625" style="198" customWidth="1"/>
    <col min="9221" max="9221" width="7.7109375" style="198" customWidth="1"/>
    <col min="9222" max="9222" width="2.42578125" style="198" customWidth="1"/>
    <col min="9223" max="9223" width="11.42578125" style="198" customWidth="1"/>
    <col min="9224" max="9224" width="2.42578125" style="198" customWidth="1"/>
    <col min="9225" max="9225" width="11.42578125" style="198" customWidth="1"/>
    <col min="9226" max="9226" width="2.42578125" style="198" customWidth="1"/>
    <col min="9227" max="9227" width="10.85546875" style="198" customWidth="1"/>
    <col min="9228" max="9228" width="2.42578125" style="198" customWidth="1"/>
    <col min="9229" max="9229" width="11.140625" style="198" customWidth="1"/>
    <col min="9230" max="9230" width="1.85546875" style="198" customWidth="1"/>
    <col min="9231" max="9231" width="11" style="198" customWidth="1"/>
    <col min="9232" max="9232" width="0.7109375" style="198" customWidth="1"/>
    <col min="9233" max="9233" width="1.85546875" style="198" customWidth="1"/>
    <col min="9234" max="9234" width="11.85546875" style="198" bestFit="1" customWidth="1"/>
    <col min="9235" max="9235" width="15.28515625" style="198" bestFit="1" customWidth="1"/>
    <col min="9236" max="9236" width="5" style="198" customWidth="1"/>
    <col min="9237" max="9237" width="10.28515625" style="198" bestFit="1" customWidth="1"/>
    <col min="9238" max="9238" width="5" style="198" customWidth="1"/>
    <col min="9239" max="9239" width="10.28515625" style="198" bestFit="1" customWidth="1"/>
    <col min="9240" max="9242" width="8.85546875" style="198"/>
    <col min="9243" max="9243" width="10.28515625" style="198" bestFit="1" customWidth="1"/>
    <col min="9244" max="9472" width="8.85546875" style="198"/>
    <col min="9473" max="9473" width="3.7109375" style="198" customWidth="1"/>
    <col min="9474" max="9474" width="4.85546875" style="198" customWidth="1"/>
    <col min="9475" max="9475" width="5.28515625" style="198" customWidth="1"/>
    <col min="9476" max="9476" width="31.28515625" style="198" customWidth="1"/>
    <col min="9477" max="9477" width="7.7109375" style="198" customWidth="1"/>
    <col min="9478" max="9478" width="2.42578125" style="198" customWidth="1"/>
    <col min="9479" max="9479" width="11.42578125" style="198" customWidth="1"/>
    <col min="9480" max="9480" width="2.42578125" style="198" customWidth="1"/>
    <col min="9481" max="9481" width="11.42578125" style="198" customWidth="1"/>
    <col min="9482" max="9482" width="2.42578125" style="198" customWidth="1"/>
    <col min="9483" max="9483" width="10.85546875" style="198" customWidth="1"/>
    <col min="9484" max="9484" width="2.42578125" style="198" customWidth="1"/>
    <col min="9485" max="9485" width="11.140625" style="198" customWidth="1"/>
    <col min="9486" max="9486" width="1.85546875" style="198" customWidth="1"/>
    <col min="9487" max="9487" width="11" style="198" customWidth="1"/>
    <col min="9488" max="9488" width="0.7109375" style="198" customWidth="1"/>
    <col min="9489" max="9489" width="1.85546875" style="198" customWidth="1"/>
    <col min="9490" max="9490" width="11.85546875" style="198" bestFit="1" customWidth="1"/>
    <col min="9491" max="9491" width="15.28515625" style="198" bestFit="1" customWidth="1"/>
    <col min="9492" max="9492" width="5" style="198" customWidth="1"/>
    <col min="9493" max="9493" width="10.28515625" style="198" bestFit="1" customWidth="1"/>
    <col min="9494" max="9494" width="5" style="198" customWidth="1"/>
    <col min="9495" max="9495" width="10.28515625" style="198" bestFit="1" customWidth="1"/>
    <col min="9496" max="9498" width="8.85546875" style="198"/>
    <col min="9499" max="9499" width="10.28515625" style="198" bestFit="1" customWidth="1"/>
    <col min="9500" max="9728" width="8.85546875" style="198"/>
    <col min="9729" max="9729" width="3.7109375" style="198" customWidth="1"/>
    <col min="9730" max="9730" width="4.85546875" style="198" customWidth="1"/>
    <col min="9731" max="9731" width="5.28515625" style="198" customWidth="1"/>
    <col min="9732" max="9732" width="31.28515625" style="198" customWidth="1"/>
    <col min="9733" max="9733" width="7.7109375" style="198" customWidth="1"/>
    <col min="9734" max="9734" width="2.42578125" style="198" customWidth="1"/>
    <col min="9735" max="9735" width="11.42578125" style="198" customWidth="1"/>
    <col min="9736" max="9736" width="2.42578125" style="198" customWidth="1"/>
    <col min="9737" max="9737" width="11.42578125" style="198" customWidth="1"/>
    <col min="9738" max="9738" width="2.42578125" style="198" customWidth="1"/>
    <col min="9739" max="9739" width="10.85546875" style="198" customWidth="1"/>
    <col min="9740" max="9740" width="2.42578125" style="198" customWidth="1"/>
    <col min="9741" max="9741" width="11.140625" style="198" customWidth="1"/>
    <col min="9742" max="9742" width="1.85546875" style="198" customWidth="1"/>
    <col min="9743" max="9743" width="11" style="198" customWidth="1"/>
    <col min="9744" max="9744" width="0.7109375" style="198" customWidth="1"/>
    <col min="9745" max="9745" width="1.85546875" style="198" customWidth="1"/>
    <col min="9746" max="9746" width="11.85546875" style="198" bestFit="1" customWidth="1"/>
    <col min="9747" max="9747" width="15.28515625" style="198" bestFit="1" customWidth="1"/>
    <col min="9748" max="9748" width="5" style="198" customWidth="1"/>
    <col min="9749" max="9749" width="10.28515625" style="198" bestFit="1" customWidth="1"/>
    <col min="9750" max="9750" width="5" style="198" customWidth="1"/>
    <col min="9751" max="9751" width="10.28515625" style="198" bestFit="1" customWidth="1"/>
    <col min="9752" max="9754" width="8.85546875" style="198"/>
    <col min="9755" max="9755" width="10.28515625" style="198" bestFit="1" customWidth="1"/>
    <col min="9756" max="9984" width="8.85546875" style="198"/>
    <col min="9985" max="9985" width="3.7109375" style="198" customWidth="1"/>
    <col min="9986" max="9986" width="4.85546875" style="198" customWidth="1"/>
    <col min="9987" max="9987" width="5.28515625" style="198" customWidth="1"/>
    <col min="9988" max="9988" width="31.28515625" style="198" customWidth="1"/>
    <col min="9989" max="9989" width="7.7109375" style="198" customWidth="1"/>
    <col min="9990" max="9990" width="2.42578125" style="198" customWidth="1"/>
    <col min="9991" max="9991" width="11.42578125" style="198" customWidth="1"/>
    <col min="9992" max="9992" width="2.42578125" style="198" customWidth="1"/>
    <col min="9993" max="9993" width="11.42578125" style="198" customWidth="1"/>
    <col min="9994" max="9994" width="2.42578125" style="198" customWidth="1"/>
    <col min="9995" max="9995" width="10.85546875" style="198" customWidth="1"/>
    <col min="9996" max="9996" width="2.42578125" style="198" customWidth="1"/>
    <col min="9997" max="9997" width="11.140625" style="198" customWidth="1"/>
    <col min="9998" max="9998" width="1.85546875" style="198" customWidth="1"/>
    <col min="9999" max="9999" width="11" style="198" customWidth="1"/>
    <col min="10000" max="10000" width="0.7109375" style="198" customWidth="1"/>
    <col min="10001" max="10001" width="1.85546875" style="198" customWidth="1"/>
    <col min="10002" max="10002" width="11.85546875" style="198" bestFit="1" customWidth="1"/>
    <col min="10003" max="10003" width="15.28515625" style="198" bestFit="1" customWidth="1"/>
    <col min="10004" max="10004" width="5" style="198" customWidth="1"/>
    <col min="10005" max="10005" width="10.28515625" style="198" bestFit="1" customWidth="1"/>
    <col min="10006" max="10006" width="5" style="198" customWidth="1"/>
    <col min="10007" max="10007" width="10.28515625" style="198" bestFit="1" customWidth="1"/>
    <col min="10008" max="10010" width="8.85546875" style="198"/>
    <col min="10011" max="10011" width="10.28515625" style="198" bestFit="1" customWidth="1"/>
    <col min="10012" max="10240" width="8.85546875" style="198"/>
    <col min="10241" max="10241" width="3.7109375" style="198" customWidth="1"/>
    <col min="10242" max="10242" width="4.85546875" style="198" customWidth="1"/>
    <col min="10243" max="10243" width="5.28515625" style="198" customWidth="1"/>
    <col min="10244" max="10244" width="31.28515625" style="198" customWidth="1"/>
    <col min="10245" max="10245" width="7.7109375" style="198" customWidth="1"/>
    <col min="10246" max="10246" width="2.42578125" style="198" customWidth="1"/>
    <col min="10247" max="10247" width="11.42578125" style="198" customWidth="1"/>
    <col min="10248" max="10248" width="2.42578125" style="198" customWidth="1"/>
    <col min="10249" max="10249" width="11.42578125" style="198" customWidth="1"/>
    <col min="10250" max="10250" width="2.42578125" style="198" customWidth="1"/>
    <col min="10251" max="10251" width="10.85546875" style="198" customWidth="1"/>
    <col min="10252" max="10252" width="2.42578125" style="198" customWidth="1"/>
    <col min="10253" max="10253" width="11.140625" style="198" customWidth="1"/>
    <col min="10254" max="10254" width="1.85546875" style="198" customWidth="1"/>
    <col min="10255" max="10255" width="11" style="198" customWidth="1"/>
    <col min="10256" max="10256" width="0.7109375" style="198" customWidth="1"/>
    <col min="10257" max="10257" width="1.85546875" style="198" customWidth="1"/>
    <col min="10258" max="10258" width="11.85546875" style="198" bestFit="1" customWidth="1"/>
    <col min="10259" max="10259" width="15.28515625" style="198" bestFit="1" customWidth="1"/>
    <col min="10260" max="10260" width="5" style="198" customWidth="1"/>
    <col min="10261" max="10261" width="10.28515625" style="198" bestFit="1" customWidth="1"/>
    <col min="10262" max="10262" width="5" style="198" customWidth="1"/>
    <col min="10263" max="10263" width="10.28515625" style="198" bestFit="1" customWidth="1"/>
    <col min="10264" max="10266" width="8.85546875" style="198"/>
    <col min="10267" max="10267" width="10.28515625" style="198" bestFit="1" customWidth="1"/>
    <col min="10268" max="10496" width="8.85546875" style="198"/>
    <col min="10497" max="10497" width="3.7109375" style="198" customWidth="1"/>
    <col min="10498" max="10498" width="4.85546875" style="198" customWidth="1"/>
    <col min="10499" max="10499" width="5.28515625" style="198" customWidth="1"/>
    <col min="10500" max="10500" width="31.28515625" style="198" customWidth="1"/>
    <col min="10501" max="10501" width="7.7109375" style="198" customWidth="1"/>
    <col min="10502" max="10502" width="2.42578125" style="198" customWidth="1"/>
    <col min="10503" max="10503" width="11.42578125" style="198" customWidth="1"/>
    <col min="10504" max="10504" width="2.42578125" style="198" customWidth="1"/>
    <col min="10505" max="10505" width="11.42578125" style="198" customWidth="1"/>
    <col min="10506" max="10506" width="2.42578125" style="198" customWidth="1"/>
    <col min="10507" max="10507" width="10.85546875" style="198" customWidth="1"/>
    <col min="10508" max="10508" width="2.42578125" style="198" customWidth="1"/>
    <col min="10509" max="10509" width="11.140625" style="198" customWidth="1"/>
    <col min="10510" max="10510" width="1.85546875" style="198" customWidth="1"/>
    <col min="10511" max="10511" width="11" style="198" customWidth="1"/>
    <col min="10512" max="10512" width="0.7109375" style="198" customWidth="1"/>
    <col min="10513" max="10513" width="1.85546875" style="198" customWidth="1"/>
    <col min="10514" max="10514" width="11.85546875" style="198" bestFit="1" customWidth="1"/>
    <col min="10515" max="10515" width="15.28515625" style="198" bestFit="1" customWidth="1"/>
    <col min="10516" max="10516" width="5" style="198" customWidth="1"/>
    <col min="10517" max="10517" width="10.28515625" style="198" bestFit="1" customWidth="1"/>
    <col min="10518" max="10518" width="5" style="198" customWidth="1"/>
    <col min="10519" max="10519" width="10.28515625" style="198" bestFit="1" customWidth="1"/>
    <col min="10520" max="10522" width="8.85546875" style="198"/>
    <col min="10523" max="10523" width="10.28515625" style="198" bestFit="1" customWidth="1"/>
    <col min="10524" max="10752" width="8.85546875" style="198"/>
    <col min="10753" max="10753" width="3.7109375" style="198" customWidth="1"/>
    <col min="10754" max="10754" width="4.85546875" style="198" customWidth="1"/>
    <col min="10755" max="10755" width="5.28515625" style="198" customWidth="1"/>
    <col min="10756" max="10756" width="31.28515625" style="198" customWidth="1"/>
    <col min="10757" max="10757" width="7.7109375" style="198" customWidth="1"/>
    <col min="10758" max="10758" width="2.42578125" style="198" customWidth="1"/>
    <col min="10759" max="10759" width="11.42578125" style="198" customWidth="1"/>
    <col min="10760" max="10760" width="2.42578125" style="198" customWidth="1"/>
    <col min="10761" max="10761" width="11.42578125" style="198" customWidth="1"/>
    <col min="10762" max="10762" width="2.42578125" style="198" customWidth="1"/>
    <col min="10763" max="10763" width="10.85546875" style="198" customWidth="1"/>
    <col min="10764" max="10764" width="2.42578125" style="198" customWidth="1"/>
    <col min="10765" max="10765" width="11.140625" style="198" customWidth="1"/>
    <col min="10766" max="10766" width="1.85546875" style="198" customWidth="1"/>
    <col min="10767" max="10767" width="11" style="198" customWidth="1"/>
    <col min="10768" max="10768" width="0.7109375" style="198" customWidth="1"/>
    <col min="10769" max="10769" width="1.85546875" style="198" customWidth="1"/>
    <col min="10770" max="10770" width="11.85546875" style="198" bestFit="1" customWidth="1"/>
    <col min="10771" max="10771" width="15.28515625" style="198" bestFit="1" customWidth="1"/>
    <col min="10772" max="10772" width="5" style="198" customWidth="1"/>
    <col min="10773" max="10773" width="10.28515625" style="198" bestFit="1" customWidth="1"/>
    <col min="10774" max="10774" width="5" style="198" customWidth="1"/>
    <col min="10775" max="10775" width="10.28515625" style="198" bestFit="1" customWidth="1"/>
    <col min="10776" max="10778" width="8.85546875" style="198"/>
    <col min="10779" max="10779" width="10.28515625" style="198" bestFit="1" customWidth="1"/>
    <col min="10780" max="11008" width="8.85546875" style="198"/>
    <col min="11009" max="11009" width="3.7109375" style="198" customWidth="1"/>
    <col min="11010" max="11010" width="4.85546875" style="198" customWidth="1"/>
    <col min="11011" max="11011" width="5.28515625" style="198" customWidth="1"/>
    <col min="11012" max="11012" width="31.28515625" style="198" customWidth="1"/>
    <col min="11013" max="11013" width="7.7109375" style="198" customWidth="1"/>
    <col min="11014" max="11014" width="2.42578125" style="198" customWidth="1"/>
    <col min="11015" max="11015" width="11.42578125" style="198" customWidth="1"/>
    <col min="11016" max="11016" width="2.42578125" style="198" customWidth="1"/>
    <col min="11017" max="11017" width="11.42578125" style="198" customWidth="1"/>
    <col min="11018" max="11018" width="2.42578125" style="198" customWidth="1"/>
    <col min="11019" max="11019" width="10.85546875" style="198" customWidth="1"/>
    <col min="11020" max="11020" width="2.42578125" style="198" customWidth="1"/>
    <col min="11021" max="11021" width="11.140625" style="198" customWidth="1"/>
    <col min="11022" max="11022" width="1.85546875" style="198" customWidth="1"/>
    <col min="11023" max="11023" width="11" style="198" customWidth="1"/>
    <col min="11024" max="11024" width="0.7109375" style="198" customWidth="1"/>
    <col min="11025" max="11025" width="1.85546875" style="198" customWidth="1"/>
    <col min="11026" max="11026" width="11.85546875" style="198" bestFit="1" customWidth="1"/>
    <col min="11027" max="11027" width="15.28515625" style="198" bestFit="1" customWidth="1"/>
    <col min="11028" max="11028" width="5" style="198" customWidth="1"/>
    <col min="11029" max="11029" width="10.28515625" style="198" bestFit="1" customWidth="1"/>
    <col min="11030" max="11030" width="5" style="198" customWidth="1"/>
    <col min="11031" max="11031" width="10.28515625" style="198" bestFit="1" customWidth="1"/>
    <col min="11032" max="11034" width="8.85546875" style="198"/>
    <col min="11035" max="11035" width="10.28515625" style="198" bestFit="1" customWidth="1"/>
    <col min="11036" max="11264" width="8.85546875" style="198"/>
    <col min="11265" max="11265" width="3.7109375" style="198" customWidth="1"/>
    <col min="11266" max="11266" width="4.85546875" style="198" customWidth="1"/>
    <col min="11267" max="11267" width="5.28515625" style="198" customWidth="1"/>
    <col min="11268" max="11268" width="31.28515625" style="198" customWidth="1"/>
    <col min="11269" max="11269" width="7.7109375" style="198" customWidth="1"/>
    <col min="11270" max="11270" width="2.42578125" style="198" customWidth="1"/>
    <col min="11271" max="11271" width="11.42578125" style="198" customWidth="1"/>
    <col min="11272" max="11272" width="2.42578125" style="198" customWidth="1"/>
    <col min="11273" max="11273" width="11.42578125" style="198" customWidth="1"/>
    <col min="11274" max="11274" width="2.42578125" style="198" customWidth="1"/>
    <col min="11275" max="11275" width="10.85546875" style="198" customWidth="1"/>
    <col min="11276" max="11276" width="2.42578125" style="198" customWidth="1"/>
    <col min="11277" max="11277" width="11.140625" style="198" customWidth="1"/>
    <col min="11278" max="11278" width="1.85546875" style="198" customWidth="1"/>
    <col min="11279" max="11279" width="11" style="198" customWidth="1"/>
    <col min="11280" max="11280" width="0.7109375" style="198" customWidth="1"/>
    <col min="11281" max="11281" width="1.85546875" style="198" customWidth="1"/>
    <col min="11282" max="11282" width="11.85546875" style="198" bestFit="1" customWidth="1"/>
    <col min="11283" max="11283" width="15.28515625" style="198" bestFit="1" customWidth="1"/>
    <col min="11284" max="11284" width="5" style="198" customWidth="1"/>
    <col min="11285" max="11285" width="10.28515625" style="198" bestFit="1" customWidth="1"/>
    <col min="11286" max="11286" width="5" style="198" customWidth="1"/>
    <col min="11287" max="11287" width="10.28515625" style="198" bestFit="1" customWidth="1"/>
    <col min="11288" max="11290" width="8.85546875" style="198"/>
    <col min="11291" max="11291" width="10.28515625" style="198" bestFit="1" customWidth="1"/>
    <col min="11292" max="11520" width="8.85546875" style="198"/>
    <col min="11521" max="11521" width="3.7109375" style="198" customWidth="1"/>
    <col min="11522" max="11522" width="4.85546875" style="198" customWidth="1"/>
    <col min="11523" max="11523" width="5.28515625" style="198" customWidth="1"/>
    <col min="11524" max="11524" width="31.28515625" style="198" customWidth="1"/>
    <col min="11525" max="11525" width="7.7109375" style="198" customWidth="1"/>
    <col min="11526" max="11526" width="2.42578125" style="198" customWidth="1"/>
    <col min="11527" max="11527" width="11.42578125" style="198" customWidth="1"/>
    <col min="11528" max="11528" width="2.42578125" style="198" customWidth="1"/>
    <col min="11529" max="11529" width="11.42578125" style="198" customWidth="1"/>
    <col min="11530" max="11530" width="2.42578125" style="198" customWidth="1"/>
    <col min="11531" max="11531" width="10.85546875" style="198" customWidth="1"/>
    <col min="11532" max="11532" width="2.42578125" style="198" customWidth="1"/>
    <col min="11533" max="11533" width="11.140625" style="198" customWidth="1"/>
    <col min="11534" max="11534" width="1.85546875" style="198" customWidth="1"/>
    <col min="11535" max="11535" width="11" style="198" customWidth="1"/>
    <col min="11536" max="11536" width="0.7109375" style="198" customWidth="1"/>
    <col min="11537" max="11537" width="1.85546875" style="198" customWidth="1"/>
    <col min="11538" max="11538" width="11.85546875" style="198" bestFit="1" customWidth="1"/>
    <col min="11539" max="11539" width="15.28515625" style="198" bestFit="1" customWidth="1"/>
    <col min="11540" max="11540" width="5" style="198" customWidth="1"/>
    <col min="11541" max="11541" width="10.28515625" style="198" bestFit="1" customWidth="1"/>
    <col min="11542" max="11542" width="5" style="198" customWidth="1"/>
    <col min="11543" max="11543" width="10.28515625" style="198" bestFit="1" customWidth="1"/>
    <col min="11544" max="11546" width="8.85546875" style="198"/>
    <col min="11547" max="11547" width="10.28515625" style="198" bestFit="1" customWidth="1"/>
    <col min="11548" max="11776" width="8.85546875" style="198"/>
    <col min="11777" max="11777" width="3.7109375" style="198" customWidth="1"/>
    <col min="11778" max="11778" width="4.85546875" style="198" customWidth="1"/>
    <col min="11779" max="11779" width="5.28515625" style="198" customWidth="1"/>
    <col min="11780" max="11780" width="31.28515625" style="198" customWidth="1"/>
    <col min="11781" max="11781" width="7.7109375" style="198" customWidth="1"/>
    <col min="11782" max="11782" width="2.42578125" style="198" customWidth="1"/>
    <col min="11783" max="11783" width="11.42578125" style="198" customWidth="1"/>
    <col min="11784" max="11784" width="2.42578125" style="198" customWidth="1"/>
    <col min="11785" max="11785" width="11.42578125" style="198" customWidth="1"/>
    <col min="11786" max="11786" width="2.42578125" style="198" customWidth="1"/>
    <col min="11787" max="11787" width="10.85546875" style="198" customWidth="1"/>
    <col min="11788" max="11788" width="2.42578125" style="198" customWidth="1"/>
    <col min="11789" max="11789" width="11.140625" style="198" customWidth="1"/>
    <col min="11790" max="11790" width="1.85546875" style="198" customWidth="1"/>
    <col min="11791" max="11791" width="11" style="198" customWidth="1"/>
    <col min="11792" max="11792" width="0.7109375" style="198" customWidth="1"/>
    <col min="11793" max="11793" width="1.85546875" style="198" customWidth="1"/>
    <col min="11794" max="11794" width="11.85546875" style="198" bestFit="1" customWidth="1"/>
    <col min="11795" max="11795" width="15.28515625" style="198" bestFit="1" customWidth="1"/>
    <col min="11796" max="11796" width="5" style="198" customWidth="1"/>
    <col min="11797" max="11797" width="10.28515625" style="198" bestFit="1" customWidth="1"/>
    <col min="11798" max="11798" width="5" style="198" customWidth="1"/>
    <col min="11799" max="11799" width="10.28515625" style="198" bestFit="1" customWidth="1"/>
    <col min="11800" max="11802" width="8.85546875" style="198"/>
    <col min="11803" max="11803" width="10.28515625" style="198" bestFit="1" customWidth="1"/>
    <col min="11804" max="12032" width="8.85546875" style="198"/>
    <col min="12033" max="12033" width="3.7109375" style="198" customWidth="1"/>
    <col min="12034" max="12034" width="4.85546875" style="198" customWidth="1"/>
    <col min="12035" max="12035" width="5.28515625" style="198" customWidth="1"/>
    <col min="12036" max="12036" width="31.28515625" style="198" customWidth="1"/>
    <col min="12037" max="12037" width="7.7109375" style="198" customWidth="1"/>
    <col min="12038" max="12038" width="2.42578125" style="198" customWidth="1"/>
    <col min="12039" max="12039" width="11.42578125" style="198" customWidth="1"/>
    <col min="12040" max="12040" width="2.42578125" style="198" customWidth="1"/>
    <col min="12041" max="12041" width="11.42578125" style="198" customWidth="1"/>
    <col min="12042" max="12042" width="2.42578125" style="198" customWidth="1"/>
    <col min="12043" max="12043" width="10.85546875" style="198" customWidth="1"/>
    <col min="12044" max="12044" width="2.42578125" style="198" customWidth="1"/>
    <col min="12045" max="12045" width="11.140625" style="198" customWidth="1"/>
    <col min="12046" max="12046" width="1.85546875" style="198" customWidth="1"/>
    <col min="12047" max="12047" width="11" style="198" customWidth="1"/>
    <col min="12048" max="12048" width="0.7109375" style="198" customWidth="1"/>
    <col min="12049" max="12049" width="1.85546875" style="198" customWidth="1"/>
    <col min="12050" max="12050" width="11.85546875" style="198" bestFit="1" customWidth="1"/>
    <col min="12051" max="12051" width="15.28515625" style="198" bestFit="1" customWidth="1"/>
    <col min="12052" max="12052" width="5" style="198" customWidth="1"/>
    <col min="12053" max="12053" width="10.28515625" style="198" bestFit="1" customWidth="1"/>
    <col min="12054" max="12054" width="5" style="198" customWidth="1"/>
    <col min="12055" max="12055" width="10.28515625" style="198" bestFit="1" customWidth="1"/>
    <col min="12056" max="12058" width="8.85546875" style="198"/>
    <col min="12059" max="12059" width="10.28515625" style="198" bestFit="1" customWidth="1"/>
    <col min="12060" max="12288" width="8.85546875" style="198"/>
    <col min="12289" max="12289" width="3.7109375" style="198" customWidth="1"/>
    <col min="12290" max="12290" width="4.85546875" style="198" customWidth="1"/>
    <col min="12291" max="12291" width="5.28515625" style="198" customWidth="1"/>
    <col min="12292" max="12292" width="31.28515625" style="198" customWidth="1"/>
    <col min="12293" max="12293" width="7.7109375" style="198" customWidth="1"/>
    <col min="12294" max="12294" width="2.42578125" style="198" customWidth="1"/>
    <col min="12295" max="12295" width="11.42578125" style="198" customWidth="1"/>
    <col min="12296" max="12296" width="2.42578125" style="198" customWidth="1"/>
    <col min="12297" max="12297" width="11.42578125" style="198" customWidth="1"/>
    <col min="12298" max="12298" width="2.42578125" style="198" customWidth="1"/>
    <col min="12299" max="12299" width="10.85546875" style="198" customWidth="1"/>
    <col min="12300" max="12300" width="2.42578125" style="198" customWidth="1"/>
    <col min="12301" max="12301" width="11.140625" style="198" customWidth="1"/>
    <col min="12302" max="12302" width="1.85546875" style="198" customWidth="1"/>
    <col min="12303" max="12303" width="11" style="198" customWidth="1"/>
    <col min="12304" max="12304" width="0.7109375" style="198" customWidth="1"/>
    <col min="12305" max="12305" width="1.85546875" style="198" customWidth="1"/>
    <col min="12306" max="12306" width="11.85546875" style="198" bestFit="1" customWidth="1"/>
    <col min="12307" max="12307" width="15.28515625" style="198" bestFit="1" customWidth="1"/>
    <col min="12308" max="12308" width="5" style="198" customWidth="1"/>
    <col min="12309" max="12309" width="10.28515625" style="198" bestFit="1" customWidth="1"/>
    <col min="12310" max="12310" width="5" style="198" customWidth="1"/>
    <col min="12311" max="12311" width="10.28515625" style="198" bestFit="1" customWidth="1"/>
    <col min="12312" max="12314" width="8.85546875" style="198"/>
    <col min="12315" max="12315" width="10.28515625" style="198" bestFit="1" customWidth="1"/>
    <col min="12316" max="12544" width="8.85546875" style="198"/>
    <col min="12545" max="12545" width="3.7109375" style="198" customWidth="1"/>
    <col min="12546" max="12546" width="4.85546875" style="198" customWidth="1"/>
    <col min="12547" max="12547" width="5.28515625" style="198" customWidth="1"/>
    <col min="12548" max="12548" width="31.28515625" style="198" customWidth="1"/>
    <col min="12549" max="12549" width="7.7109375" style="198" customWidth="1"/>
    <col min="12550" max="12550" width="2.42578125" style="198" customWidth="1"/>
    <col min="12551" max="12551" width="11.42578125" style="198" customWidth="1"/>
    <col min="12552" max="12552" width="2.42578125" style="198" customWidth="1"/>
    <col min="12553" max="12553" width="11.42578125" style="198" customWidth="1"/>
    <col min="12554" max="12554" width="2.42578125" style="198" customWidth="1"/>
    <col min="12555" max="12555" width="10.85546875" style="198" customWidth="1"/>
    <col min="12556" max="12556" width="2.42578125" style="198" customWidth="1"/>
    <col min="12557" max="12557" width="11.140625" style="198" customWidth="1"/>
    <col min="12558" max="12558" width="1.85546875" style="198" customWidth="1"/>
    <col min="12559" max="12559" width="11" style="198" customWidth="1"/>
    <col min="12560" max="12560" width="0.7109375" style="198" customWidth="1"/>
    <col min="12561" max="12561" width="1.85546875" style="198" customWidth="1"/>
    <col min="12562" max="12562" width="11.85546875" style="198" bestFit="1" customWidth="1"/>
    <col min="12563" max="12563" width="15.28515625" style="198" bestFit="1" customWidth="1"/>
    <col min="12564" max="12564" width="5" style="198" customWidth="1"/>
    <col min="12565" max="12565" width="10.28515625" style="198" bestFit="1" customWidth="1"/>
    <col min="12566" max="12566" width="5" style="198" customWidth="1"/>
    <col min="12567" max="12567" width="10.28515625" style="198" bestFit="1" customWidth="1"/>
    <col min="12568" max="12570" width="8.85546875" style="198"/>
    <col min="12571" max="12571" width="10.28515625" style="198" bestFit="1" customWidth="1"/>
    <col min="12572" max="12800" width="8.85546875" style="198"/>
    <col min="12801" max="12801" width="3.7109375" style="198" customWidth="1"/>
    <col min="12802" max="12802" width="4.85546875" style="198" customWidth="1"/>
    <col min="12803" max="12803" width="5.28515625" style="198" customWidth="1"/>
    <col min="12804" max="12804" width="31.28515625" style="198" customWidth="1"/>
    <col min="12805" max="12805" width="7.7109375" style="198" customWidth="1"/>
    <col min="12806" max="12806" width="2.42578125" style="198" customWidth="1"/>
    <col min="12807" max="12807" width="11.42578125" style="198" customWidth="1"/>
    <col min="12808" max="12808" width="2.42578125" style="198" customWidth="1"/>
    <col min="12809" max="12809" width="11.42578125" style="198" customWidth="1"/>
    <col min="12810" max="12810" width="2.42578125" style="198" customWidth="1"/>
    <col min="12811" max="12811" width="10.85546875" style="198" customWidth="1"/>
    <col min="12812" max="12812" width="2.42578125" style="198" customWidth="1"/>
    <col min="12813" max="12813" width="11.140625" style="198" customWidth="1"/>
    <col min="12814" max="12814" width="1.85546875" style="198" customWidth="1"/>
    <col min="12815" max="12815" width="11" style="198" customWidth="1"/>
    <col min="12816" max="12816" width="0.7109375" style="198" customWidth="1"/>
    <col min="12817" max="12817" width="1.85546875" style="198" customWidth="1"/>
    <col min="12818" max="12818" width="11.85546875" style="198" bestFit="1" customWidth="1"/>
    <col min="12819" max="12819" width="15.28515625" style="198" bestFit="1" customWidth="1"/>
    <col min="12820" max="12820" width="5" style="198" customWidth="1"/>
    <col min="12821" max="12821" width="10.28515625" style="198" bestFit="1" customWidth="1"/>
    <col min="12822" max="12822" width="5" style="198" customWidth="1"/>
    <col min="12823" max="12823" width="10.28515625" style="198" bestFit="1" customWidth="1"/>
    <col min="12824" max="12826" width="8.85546875" style="198"/>
    <col min="12827" max="12827" width="10.28515625" style="198" bestFit="1" customWidth="1"/>
    <col min="12828" max="13056" width="8.85546875" style="198"/>
    <col min="13057" max="13057" width="3.7109375" style="198" customWidth="1"/>
    <col min="13058" max="13058" width="4.85546875" style="198" customWidth="1"/>
    <col min="13059" max="13059" width="5.28515625" style="198" customWidth="1"/>
    <col min="13060" max="13060" width="31.28515625" style="198" customWidth="1"/>
    <col min="13061" max="13061" width="7.7109375" style="198" customWidth="1"/>
    <col min="13062" max="13062" width="2.42578125" style="198" customWidth="1"/>
    <col min="13063" max="13063" width="11.42578125" style="198" customWidth="1"/>
    <col min="13064" max="13064" width="2.42578125" style="198" customWidth="1"/>
    <col min="13065" max="13065" width="11.42578125" style="198" customWidth="1"/>
    <col min="13066" max="13066" width="2.42578125" style="198" customWidth="1"/>
    <col min="13067" max="13067" width="10.85546875" style="198" customWidth="1"/>
    <col min="13068" max="13068" width="2.42578125" style="198" customWidth="1"/>
    <col min="13069" max="13069" width="11.140625" style="198" customWidth="1"/>
    <col min="13070" max="13070" width="1.85546875" style="198" customWidth="1"/>
    <col min="13071" max="13071" width="11" style="198" customWidth="1"/>
    <col min="13072" max="13072" width="0.7109375" style="198" customWidth="1"/>
    <col min="13073" max="13073" width="1.85546875" style="198" customWidth="1"/>
    <col min="13074" max="13074" width="11.85546875" style="198" bestFit="1" customWidth="1"/>
    <col min="13075" max="13075" width="15.28515625" style="198" bestFit="1" customWidth="1"/>
    <col min="13076" max="13076" width="5" style="198" customWidth="1"/>
    <col min="13077" max="13077" width="10.28515625" style="198" bestFit="1" customWidth="1"/>
    <col min="13078" max="13078" width="5" style="198" customWidth="1"/>
    <col min="13079" max="13079" width="10.28515625" style="198" bestFit="1" customWidth="1"/>
    <col min="13080" max="13082" width="8.85546875" style="198"/>
    <col min="13083" max="13083" width="10.28515625" style="198" bestFit="1" customWidth="1"/>
    <col min="13084" max="13312" width="8.85546875" style="198"/>
    <col min="13313" max="13313" width="3.7109375" style="198" customWidth="1"/>
    <col min="13314" max="13314" width="4.85546875" style="198" customWidth="1"/>
    <col min="13315" max="13315" width="5.28515625" style="198" customWidth="1"/>
    <col min="13316" max="13316" width="31.28515625" style="198" customWidth="1"/>
    <col min="13317" max="13317" width="7.7109375" style="198" customWidth="1"/>
    <col min="13318" max="13318" width="2.42578125" style="198" customWidth="1"/>
    <col min="13319" max="13319" width="11.42578125" style="198" customWidth="1"/>
    <col min="13320" max="13320" width="2.42578125" style="198" customWidth="1"/>
    <col min="13321" max="13321" width="11.42578125" style="198" customWidth="1"/>
    <col min="13322" max="13322" width="2.42578125" style="198" customWidth="1"/>
    <col min="13323" max="13323" width="10.85546875" style="198" customWidth="1"/>
    <col min="13324" max="13324" width="2.42578125" style="198" customWidth="1"/>
    <col min="13325" max="13325" width="11.140625" style="198" customWidth="1"/>
    <col min="13326" max="13326" width="1.85546875" style="198" customWidth="1"/>
    <col min="13327" max="13327" width="11" style="198" customWidth="1"/>
    <col min="13328" max="13328" width="0.7109375" style="198" customWidth="1"/>
    <col min="13329" max="13329" width="1.85546875" style="198" customWidth="1"/>
    <col min="13330" max="13330" width="11.85546875" style="198" bestFit="1" customWidth="1"/>
    <col min="13331" max="13331" width="15.28515625" style="198" bestFit="1" customWidth="1"/>
    <col min="13332" max="13332" width="5" style="198" customWidth="1"/>
    <col min="13333" max="13333" width="10.28515625" style="198" bestFit="1" customWidth="1"/>
    <col min="13334" max="13334" width="5" style="198" customWidth="1"/>
    <col min="13335" max="13335" width="10.28515625" style="198" bestFit="1" customWidth="1"/>
    <col min="13336" max="13338" width="8.85546875" style="198"/>
    <col min="13339" max="13339" width="10.28515625" style="198" bestFit="1" customWidth="1"/>
    <col min="13340" max="13568" width="8.85546875" style="198"/>
    <col min="13569" max="13569" width="3.7109375" style="198" customWidth="1"/>
    <col min="13570" max="13570" width="4.85546875" style="198" customWidth="1"/>
    <col min="13571" max="13571" width="5.28515625" style="198" customWidth="1"/>
    <col min="13572" max="13572" width="31.28515625" style="198" customWidth="1"/>
    <col min="13573" max="13573" width="7.7109375" style="198" customWidth="1"/>
    <col min="13574" max="13574" width="2.42578125" style="198" customWidth="1"/>
    <col min="13575" max="13575" width="11.42578125" style="198" customWidth="1"/>
    <col min="13576" max="13576" width="2.42578125" style="198" customWidth="1"/>
    <col min="13577" max="13577" width="11.42578125" style="198" customWidth="1"/>
    <col min="13578" max="13578" width="2.42578125" style="198" customWidth="1"/>
    <col min="13579" max="13579" width="10.85546875" style="198" customWidth="1"/>
    <col min="13580" max="13580" width="2.42578125" style="198" customWidth="1"/>
    <col min="13581" max="13581" width="11.140625" style="198" customWidth="1"/>
    <col min="13582" max="13582" width="1.85546875" style="198" customWidth="1"/>
    <col min="13583" max="13583" width="11" style="198" customWidth="1"/>
    <col min="13584" max="13584" width="0.7109375" style="198" customWidth="1"/>
    <col min="13585" max="13585" width="1.85546875" style="198" customWidth="1"/>
    <col min="13586" max="13586" width="11.85546875" style="198" bestFit="1" customWidth="1"/>
    <col min="13587" max="13587" width="15.28515625" style="198" bestFit="1" customWidth="1"/>
    <col min="13588" max="13588" width="5" style="198" customWidth="1"/>
    <col min="13589" max="13589" width="10.28515625" style="198" bestFit="1" customWidth="1"/>
    <col min="13590" max="13590" width="5" style="198" customWidth="1"/>
    <col min="13591" max="13591" width="10.28515625" style="198" bestFit="1" customWidth="1"/>
    <col min="13592" max="13594" width="8.85546875" style="198"/>
    <col min="13595" max="13595" width="10.28515625" style="198" bestFit="1" customWidth="1"/>
    <col min="13596" max="13824" width="8.85546875" style="198"/>
    <col min="13825" max="13825" width="3.7109375" style="198" customWidth="1"/>
    <col min="13826" max="13826" width="4.85546875" style="198" customWidth="1"/>
    <col min="13827" max="13827" width="5.28515625" style="198" customWidth="1"/>
    <col min="13828" max="13828" width="31.28515625" style="198" customWidth="1"/>
    <col min="13829" max="13829" width="7.7109375" style="198" customWidth="1"/>
    <col min="13830" max="13830" width="2.42578125" style="198" customWidth="1"/>
    <col min="13831" max="13831" width="11.42578125" style="198" customWidth="1"/>
    <col min="13832" max="13832" width="2.42578125" style="198" customWidth="1"/>
    <col min="13833" max="13833" width="11.42578125" style="198" customWidth="1"/>
    <col min="13834" max="13834" width="2.42578125" style="198" customWidth="1"/>
    <col min="13835" max="13835" width="10.85546875" style="198" customWidth="1"/>
    <col min="13836" max="13836" width="2.42578125" style="198" customWidth="1"/>
    <col min="13837" max="13837" width="11.140625" style="198" customWidth="1"/>
    <col min="13838" max="13838" width="1.85546875" style="198" customWidth="1"/>
    <col min="13839" max="13839" width="11" style="198" customWidth="1"/>
    <col min="13840" max="13840" width="0.7109375" style="198" customWidth="1"/>
    <col min="13841" max="13841" width="1.85546875" style="198" customWidth="1"/>
    <col min="13842" max="13842" width="11.85546875" style="198" bestFit="1" customWidth="1"/>
    <col min="13843" max="13843" width="15.28515625" style="198" bestFit="1" customWidth="1"/>
    <col min="13844" max="13844" width="5" style="198" customWidth="1"/>
    <col min="13845" max="13845" width="10.28515625" style="198" bestFit="1" customWidth="1"/>
    <col min="13846" max="13846" width="5" style="198" customWidth="1"/>
    <col min="13847" max="13847" width="10.28515625" style="198" bestFit="1" customWidth="1"/>
    <col min="13848" max="13850" width="8.85546875" style="198"/>
    <col min="13851" max="13851" width="10.28515625" style="198" bestFit="1" customWidth="1"/>
    <col min="13852" max="14080" width="8.85546875" style="198"/>
    <col min="14081" max="14081" width="3.7109375" style="198" customWidth="1"/>
    <col min="14082" max="14082" width="4.85546875" style="198" customWidth="1"/>
    <col min="14083" max="14083" width="5.28515625" style="198" customWidth="1"/>
    <col min="14084" max="14084" width="31.28515625" style="198" customWidth="1"/>
    <col min="14085" max="14085" width="7.7109375" style="198" customWidth="1"/>
    <col min="14086" max="14086" width="2.42578125" style="198" customWidth="1"/>
    <col min="14087" max="14087" width="11.42578125" style="198" customWidth="1"/>
    <col min="14088" max="14088" width="2.42578125" style="198" customWidth="1"/>
    <col min="14089" max="14089" width="11.42578125" style="198" customWidth="1"/>
    <col min="14090" max="14090" width="2.42578125" style="198" customWidth="1"/>
    <col min="14091" max="14091" width="10.85546875" style="198" customWidth="1"/>
    <col min="14092" max="14092" width="2.42578125" style="198" customWidth="1"/>
    <col min="14093" max="14093" width="11.140625" style="198" customWidth="1"/>
    <col min="14094" max="14094" width="1.85546875" style="198" customWidth="1"/>
    <col min="14095" max="14095" width="11" style="198" customWidth="1"/>
    <col min="14096" max="14096" width="0.7109375" style="198" customWidth="1"/>
    <col min="14097" max="14097" width="1.85546875" style="198" customWidth="1"/>
    <col min="14098" max="14098" width="11.85546875" style="198" bestFit="1" customWidth="1"/>
    <col min="14099" max="14099" width="15.28515625" style="198" bestFit="1" customWidth="1"/>
    <col min="14100" max="14100" width="5" style="198" customWidth="1"/>
    <col min="14101" max="14101" width="10.28515625" style="198" bestFit="1" customWidth="1"/>
    <col min="14102" max="14102" width="5" style="198" customWidth="1"/>
    <col min="14103" max="14103" width="10.28515625" style="198" bestFit="1" customWidth="1"/>
    <col min="14104" max="14106" width="8.85546875" style="198"/>
    <col min="14107" max="14107" width="10.28515625" style="198" bestFit="1" customWidth="1"/>
    <col min="14108" max="14336" width="8.85546875" style="198"/>
    <col min="14337" max="14337" width="3.7109375" style="198" customWidth="1"/>
    <col min="14338" max="14338" width="4.85546875" style="198" customWidth="1"/>
    <col min="14339" max="14339" width="5.28515625" style="198" customWidth="1"/>
    <col min="14340" max="14340" width="31.28515625" style="198" customWidth="1"/>
    <col min="14341" max="14341" width="7.7109375" style="198" customWidth="1"/>
    <col min="14342" max="14342" width="2.42578125" style="198" customWidth="1"/>
    <col min="14343" max="14343" width="11.42578125" style="198" customWidth="1"/>
    <col min="14344" max="14344" width="2.42578125" style="198" customWidth="1"/>
    <col min="14345" max="14345" width="11.42578125" style="198" customWidth="1"/>
    <col min="14346" max="14346" width="2.42578125" style="198" customWidth="1"/>
    <col min="14347" max="14347" width="10.85546875" style="198" customWidth="1"/>
    <col min="14348" max="14348" width="2.42578125" style="198" customWidth="1"/>
    <col min="14349" max="14349" width="11.140625" style="198" customWidth="1"/>
    <col min="14350" max="14350" width="1.85546875" style="198" customWidth="1"/>
    <col min="14351" max="14351" width="11" style="198" customWidth="1"/>
    <col min="14352" max="14352" width="0.7109375" style="198" customWidth="1"/>
    <col min="14353" max="14353" width="1.85546875" style="198" customWidth="1"/>
    <col min="14354" max="14354" width="11.85546875" style="198" bestFit="1" customWidth="1"/>
    <col min="14355" max="14355" width="15.28515625" style="198" bestFit="1" customWidth="1"/>
    <col min="14356" max="14356" width="5" style="198" customWidth="1"/>
    <col min="14357" max="14357" width="10.28515625" style="198" bestFit="1" customWidth="1"/>
    <col min="14358" max="14358" width="5" style="198" customWidth="1"/>
    <col min="14359" max="14359" width="10.28515625" style="198" bestFit="1" customWidth="1"/>
    <col min="14360" max="14362" width="8.85546875" style="198"/>
    <col min="14363" max="14363" width="10.28515625" style="198" bestFit="1" customWidth="1"/>
    <col min="14364" max="14592" width="8.85546875" style="198"/>
    <col min="14593" max="14593" width="3.7109375" style="198" customWidth="1"/>
    <col min="14594" max="14594" width="4.85546875" style="198" customWidth="1"/>
    <col min="14595" max="14595" width="5.28515625" style="198" customWidth="1"/>
    <col min="14596" max="14596" width="31.28515625" style="198" customWidth="1"/>
    <col min="14597" max="14597" width="7.7109375" style="198" customWidth="1"/>
    <col min="14598" max="14598" width="2.42578125" style="198" customWidth="1"/>
    <col min="14599" max="14599" width="11.42578125" style="198" customWidth="1"/>
    <col min="14600" max="14600" width="2.42578125" style="198" customWidth="1"/>
    <col min="14601" max="14601" width="11.42578125" style="198" customWidth="1"/>
    <col min="14602" max="14602" width="2.42578125" style="198" customWidth="1"/>
    <col min="14603" max="14603" width="10.85546875" style="198" customWidth="1"/>
    <col min="14604" max="14604" width="2.42578125" style="198" customWidth="1"/>
    <col min="14605" max="14605" width="11.140625" style="198" customWidth="1"/>
    <col min="14606" max="14606" width="1.85546875" style="198" customWidth="1"/>
    <col min="14607" max="14607" width="11" style="198" customWidth="1"/>
    <col min="14608" max="14608" width="0.7109375" style="198" customWidth="1"/>
    <col min="14609" max="14609" width="1.85546875" style="198" customWidth="1"/>
    <col min="14610" max="14610" width="11.85546875" style="198" bestFit="1" customWidth="1"/>
    <col min="14611" max="14611" width="15.28515625" style="198" bestFit="1" customWidth="1"/>
    <col min="14612" max="14612" width="5" style="198" customWidth="1"/>
    <col min="14613" max="14613" width="10.28515625" style="198" bestFit="1" customWidth="1"/>
    <col min="14614" max="14614" width="5" style="198" customWidth="1"/>
    <col min="14615" max="14615" width="10.28515625" style="198" bestFit="1" customWidth="1"/>
    <col min="14616" max="14618" width="8.85546875" style="198"/>
    <col min="14619" max="14619" width="10.28515625" style="198" bestFit="1" customWidth="1"/>
    <col min="14620" max="14848" width="8.85546875" style="198"/>
    <col min="14849" max="14849" width="3.7109375" style="198" customWidth="1"/>
    <col min="14850" max="14850" width="4.85546875" style="198" customWidth="1"/>
    <col min="14851" max="14851" width="5.28515625" style="198" customWidth="1"/>
    <col min="14852" max="14852" width="31.28515625" style="198" customWidth="1"/>
    <col min="14853" max="14853" width="7.7109375" style="198" customWidth="1"/>
    <col min="14854" max="14854" width="2.42578125" style="198" customWidth="1"/>
    <col min="14855" max="14855" width="11.42578125" style="198" customWidth="1"/>
    <col min="14856" max="14856" width="2.42578125" style="198" customWidth="1"/>
    <col min="14857" max="14857" width="11.42578125" style="198" customWidth="1"/>
    <col min="14858" max="14858" width="2.42578125" style="198" customWidth="1"/>
    <col min="14859" max="14859" width="10.85546875" style="198" customWidth="1"/>
    <col min="14860" max="14860" width="2.42578125" style="198" customWidth="1"/>
    <col min="14861" max="14861" width="11.140625" style="198" customWidth="1"/>
    <col min="14862" max="14862" width="1.85546875" style="198" customWidth="1"/>
    <col min="14863" max="14863" width="11" style="198" customWidth="1"/>
    <col min="14864" max="14864" width="0.7109375" style="198" customWidth="1"/>
    <col min="14865" max="14865" width="1.85546875" style="198" customWidth="1"/>
    <col min="14866" max="14866" width="11.85546875" style="198" bestFit="1" customWidth="1"/>
    <col min="14867" max="14867" width="15.28515625" style="198" bestFit="1" customWidth="1"/>
    <col min="14868" max="14868" width="5" style="198" customWidth="1"/>
    <col min="14869" max="14869" width="10.28515625" style="198" bestFit="1" customWidth="1"/>
    <col min="14870" max="14870" width="5" style="198" customWidth="1"/>
    <col min="14871" max="14871" width="10.28515625" style="198" bestFit="1" customWidth="1"/>
    <col min="14872" max="14874" width="8.85546875" style="198"/>
    <col min="14875" max="14875" width="10.28515625" style="198" bestFit="1" customWidth="1"/>
    <col min="14876" max="15104" width="8.85546875" style="198"/>
    <col min="15105" max="15105" width="3.7109375" style="198" customWidth="1"/>
    <col min="15106" max="15106" width="4.85546875" style="198" customWidth="1"/>
    <col min="15107" max="15107" width="5.28515625" style="198" customWidth="1"/>
    <col min="15108" max="15108" width="31.28515625" style="198" customWidth="1"/>
    <col min="15109" max="15109" width="7.7109375" style="198" customWidth="1"/>
    <col min="15110" max="15110" width="2.42578125" style="198" customWidth="1"/>
    <col min="15111" max="15111" width="11.42578125" style="198" customWidth="1"/>
    <col min="15112" max="15112" width="2.42578125" style="198" customWidth="1"/>
    <col min="15113" max="15113" width="11.42578125" style="198" customWidth="1"/>
    <col min="15114" max="15114" width="2.42578125" style="198" customWidth="1"/>
    <col min="15115" max="15115" width="10.85546875" style="198" customWidth="1"/>
    <col min="15116" max="15116" width="2.42578125" style="198" customWidth="1"/>
    <col min="15117" max="15117" width="11.140625" style="198" customWidth="1"/>
    <col min="15118" max="15118" width="1.85546875" style="198" customWidth="1"/>
    <col min="15119" max="15119" width="11" style="198" customWidth="1"/>
    <col min="15120" max="15120" width="0.7109375" style="198" customWidth="1"/>
    <col min="15121" max="15121" width="1.85546875" style="198" customWidth="1"/>
    <col min="15122" max="15122" width="11.85546875" style="198" bestFit="1" customWidth="1"/>
    <col min="15123" max="15123" width="15.28515625" style="198" bestFit="1" customWidth="1"/>
    <col min="15124" max="15124" width="5" style="198" customWidth="1"/>
    <col min="15125" max="15125" width="10.28515625" style="198" bestFit="1" customWidth="1"/>
    <col min="15126" max="15126" width="5" style="198" customWidth="1"/>
    <col min="15127" max="15127" width="10.28515625" style="198" bestFit="1" customWidth="1"/>
    <col min="15128" max="15130" width="8.85546875" style="198"/>
    <col min="15131" max="15131" width="10.28515625" style="198" bestFit="1" customWidth="1"/>
    <col min="15132" max="15360" width="8.85546875" style="198"/>
    <col min="15361" max="15361" width="3.7109375" style="198" customWidth="1"/>
    <col min="15362" max="15362" width="4.85546875" style="198" customWidth="1"/>
    <col min="15363" max="15363" width="5.28515625" style="198" customWidth="1"/>
    <col min="15364" max="15364" width="31.28515625" style="198" customWidth="1"/>
    <col min="15365" max="15365" width="7.7109375" style="198" customWidth="1"/>
    <col min="15366" max="15366" width="2.42578125" style="198" customWidth="1"/>
    <col min="15367" max="15367" width="11.42578125" style="198" customWidth="1"/>
    <col min="15368" max="15368" width="2.42578125" style="198" customWidth="1"/>
    <col min="15369" max="15369" width="11.42578125" style="198" customWidth="1"/>
    <col min="15370" max="15370" width="2.42578125" style="198" customWidth="1"/>
    <col min="15371" max="15371" width="10.85546875" style="198" customWidth="1"/>
    <col min="15372" max="15372" width="2.42578125" style="198" customWidth="1"/>
    <col min="15373" max="15373" width="11.140625" style="198" customWidth="1"/>
    <col min="15374" max="15374" width="1.85546875" style="198" customWidth="1"/>
    <col min="15375" max="15375" width="11" style="198" customWidth="1"/>
    <col min="15376" max="15376" width="0.7109375" style="198" customWidth="1"/>
    <col min="15377" max="15377" width="1.85546875" style="198" customWidth="1"/>
    <col min="15378" max="15378" width="11.85546875" style="198" bestFit="1" customWidth="1"/>
    <col min="15379" max="15379" width="15.28515625" style="198" bestFit="1" customWidth="1"/>
    <col min="15380" max="15380" width="5" style="198" customWidth="1"/>
    <col min="15381" max="15381" width="10.28515625" style="198" bestFit="1" customWidth="1"/>
    <col min="15382" max="15382" width="5" style="198" customWidth="1"/>
    <col min="15383" max="15383" width="10.28515625" style="198" bestFit="1" customWidth="1"/>
    <col min="15384" max="15386" width="8.85546875" style="198"/>
    <col min="15387" max="15387" width="10.28515625" style="198" bestFit="1" customWidth="1"/>
    <col min="15388" max="15616" width="8.85546875" style="198"/>
    <col min="15617" max="15617" width="3.7109375" style="198" customWidth="1"/>
    <col min="15618" max="15618" width="4.85546875" style="198" customWidth="1"/>
    <col min="15619" max="15619" width="5.28515625" style="198" customWidth="1"/>
    <col min="15620" max="15620" width="31.28515625" style="198" customWidth="1"/>
    <col min="15621" max="15621" width="7.7109375" style="198" customWidth="1"/>
    <col min="15622" max="15622" width="2.42578125" style="198" customWidth="1"/>
    <col min="15623" max="15623" width="11.42578125" style="198" customWidth="1"/>
    <col min="15624" max="15624" width="2.42578125" style="198" customWidth="1"/>
    <col min="15625" max="15625" width="11.42578125" style="198" customWidth="1"/>
    <col min="15626" max="15626" width="2.42578125" style="198" customWidth="1"/>
    <col min="15627" max="15627" width="10.85546875" style="198" customWidth="1"/>
    <col min="15628" max="15628" width="2.42578125" style="198" customWidth="1"/>
    <col min="15629" max="15629" width="11.140625" style="198" customWidth="1"/>
    <col min="15630" max="15630" width="1.85546875" style="198" customWidth="1"/>
    <col min="15631" max="15631" width="11" style="198" customWidth="1"/>
    <col min="15632" max="15632" width="0.7109375" style="198" customWidth="1"/>
    <col min="15633" max="15633" width="1.85546875" style="198" customWidth="1"/>
    <col min="15634" max="15634" width="11.85546875" style="198" bestFit="1" customWidth="1"/>
    <col min="15635" max="15635" width="15.28515625" style="198" bestFit="1" customWidth="1"/>
    <col min="15636" max="15636" width="5" style="198" customWidth="1"/>
    <col min="15637" max="15637" width="10.28515625" style="198" bestFit="1" customWidth="1"/>
    <col min="15638" max="15638" width="5" style="198" customWidth="1"/>
    <col min="15639" max="15639" width="10.28515625" style="198" bestFit="1" customWidth="1"/>
    <col min="15640" max="15642" width="8.85546875" style="198"/>
    <col min="15643" max="15643" width="10.28515625" style="198" bestFit="1" customWidth="1"/>
    <col min="15644" max="15872" width="8.85546875" style="198"/>
    <col min="15873" max="15873" width="3.7109375" style="198" customWidth="1"/>
    <col min="15874" max="15874" width="4.85546875" style="198" customWidth="1"/>
    <col min="15875" max="15875" width="5.28515625" style="198" customWidth="1"/>
    <col min="15876" max="15876" width="31.28515625" style="198" customWidth="1"/>
    <col min="15877" max="15877" width="7.7109375" style="198" customWidth="1"/>
    <col min="15878" max="15878" width="2.42578125" style="198" customWidth="1"/>
    <col min="15879" max="15879" width="11.42578125" style="198" customWidth="1"/>
    <col min="15880" max="15880" width="2.42578125" style="198" customWidth="1"/>
    <col min="15881" max="15881" width="11.42578125" style="198" customWidth="1"/>
    <col min="15882" max="15882" width="2.42578125" style="198" customWidth="1"/>
    <col min="15883" max="15883" width="10.85546875" style="198" customWidth="1"/>
    <col min="15884" max="15884" width="2.42578125" style="198" customWidth="1"/>
    <col min="15885" max="15885" width="11.140625" style="198" customWidth="1"/>
    <col min="15886" max="15886" width="1.85546875" style="198" customWidth="1"/>
    <col min="15887" max="15887" width="11" style="198" customWidth="1"/>
    <col min="15888" max="15888" width="0.7109375" style="198" customWidth="1"/>
    <col min="15889" max="15889" width="1.85546875" style="198" customWidth="1"/>
    <col min="15890" max="15890" width="11.85546875" style="198" bestFit="1" customWidth="1"/>
    <col min="15891" max="15891" width="15.28515625" style="198" bestFit="1" customWidth="1"/>
    <col min="15892" max="15892" width="5" style="198" customWidth="1"/>
    <col min="15893" max="15893" width="10.28515625" style="198" bestFit="1" customWidth="1"/>
    <col min="15894" max="15894" width="5" style="198" customWidth="1"/>
    <col min="15895" max="15895" width="10.28515625" style="198" bestFit="1" customWidth="1"/>
    <col min="15896" max="15898" width="8.85546875" style="198"/>
    <col min="15899" max="15899" width="10.28515625" style="198" bestFit="1" customWidth="1"/>
    <col min="15900" max="16128" width="8.85546875" style="198"/>
    <col min="16129" max="16129" width="3.7109375" style="198" customWidth="1"/>
    <col min="16130" max="16130" width="4.85546875" style="198" customWidth="1"/>
    <col min="16131" max="16131" width="5.28515625" style="198" customWidth="1"/>
    <col min="16132" max="16132" width="31.28515625" style="198" customWidth="1"/>
    <col min="16133" max="16133" width="7.7109375" style="198" customWidth="1"/>
    <col min="16134" max="16134" width="2.42578125" style="198" customWidth="1"/>
    <col min="16135" max="16135" width="11.42578125" style="198" customWidth="1"/>
    <col min="16136" max="16136" width="2.42578125" style="198" customWidth="1"/>
    <col min="16137" max="16137" width="11.42578125" style="198" customWidth="1"/>
    <col min="16138" max="16138" width="2.42578125" style="198" customWidth="1"/>
    <col min="16139" max="16139" width="10.85546875" style="198" customWidth="1"/>
    <col min="16140" max="16140" width="2.42578125" style="198" customWidth="1"/>
    <col min="16141" max="16141" width="11.140625" style="198" customWidth="1"/>
    <col min="16142" max="16142" width="1.85546875" style="198" customWidth="1"/>
    <col min="16143" max="16143" width="11" style="198" customWidth="1"/>
    <col min="16144" max="16144" width="0.7109375" style="198" customWidth="1"/>
    <col min="16145" max="16145" width="1.85546875" style="198" customWidth="1"/>
    <col min="16146" max="16146" width="11.85546875" style="198" bestFit="1" customWidth="1"/>
    <col min="16147" max="16147" width="15.28515625" style="198" bestFit="1" customWidth="1"/>
    <col min="16148" max="16148" width="5" style="198" customWidth="1"/>
    <col min="16149" max="16149" width="10.28515625" style="198" bestFit="1" customWidth="1"/>
    <col min="16150" max="16150" width="5" style="198" customWidth="1"/>
    <col min="16151" max="16151" width="10.28515625" style="198" bestFit="1" customWidth="1"/>
    <col min="16152" max="16154" width="8.85546875" style="198"/>
    <col min="16155" max="16155" width="10.28515625" style="198" bestFit="1" customWidth="1"/>
    <col min="16156" max="16384" width="8.85546875" style="198"/>
  </cols>
  <sheetData>
    <row r="1" spans="1:21" s="214"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1046"/>
      <c r="R1" s="213"/>
      <c r="S1" s="213"/>
      <c r="T1" s="212"/>
      <c r="U1" s="212"/>
    </row>
    <row r="2" spans="1:21" s="214"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1047"/>
      <c r="R2" s="213"/>
      <c r="S2" s="213"/>
      <c r="T2" s="212"/>
      <c r="U2" s="212"/>
    </row>
    <row r="3" spans="1:21" s="214"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047"/>
      <c r="Q3" s="1047"/>
      <c r="R3" s="213"/>
      <c r="S3" s="213"/>
      <c r="T3" s="212"/>
      <c r="U3" s="212"/>
    </row>
    <row r="4" spans="1:21" s="214" customFormat="1" ht="21">
      <c r="A4" s="425"/>
      <c r="B4" s="425"/>
      <c r="C4" s="425"/>
      <c r="D4" s="425"/>
      <c r="E4" s="425"/>
      <c r="F4" s="425"/>
      <c r="G4" s="425"/>
      <c r="H4" s="425"/>
      <c r="I4" s="425"/>
      <c r="J4" s="425"/>
      <c r="K4" s="425"/>
      <c r="L4" s="425"/>
      <c r="M4" s="425"/>
      <c r="N4" s="425"/>
      <c r="O4" s="425"/>
      <c r="P4" s="425"/>
      <c r="Q4" s="212"/>
      <c r="R4" s="213"/>
      <c r="S4" s="213"/>
      <c r="T4" s="212"/>
      <c r="U4" s="212"/>
    </row>
    <row r="5" spans="1:21">
      <c r="A5" s="225" t="s">
        <v>552</v>
      </c>
      <c r="B5" s="430" t="s">
        <v>545</v>
      </c>
      <c r="I5" s="220"/>
      <c r="J5" s="220"/>
      <c r="K5" s="220"/>
      <c r="L5" s="220"/>
      <c r="M5" s="220"/>
      <c r="N5" s="220"/>
    </row>
    <row r="6" spans="1:21" ht="14.45" customHeight="1">
      <c r="A6" s="225"/>
      <c r="B6" s="430"/>
      <c r="I6" s="220"/>
      <c r="J6" s="220"/>
      <c r="K6" s="220"/>
      <c r="L6" s="220"/>
      <c r="M6" s="1002" t="s">
        <v>390</v>
      </c>
      <c r="N6" s="1002"/>
      <c r="O6" s="1002"/>
      <c r="P6" s="1002"/>
      <c r="Q6" s="1002"/>
    </row>
    <row r="7" spans="1:21" s="170" customFormat="1" ht="14.45" customHeight="1">
      <c r="A7" s="171"/>
      <c r="B7" s="437"/>
      <c r="C7" s="172"/>
      <c r="D7" s="172"/>
      <c r="E7" s="172"/>
      <c r="F7" s="172"/>
      <c r="G7" s="1048" t="s">
        <v>395</v>
      </c>
      <c r="H7" s="1048"/>
      <c r="I7" s="1048"/>
      <c r="J7" s="1048"/>
      <c r="K7" s="1048"/>
      <c r="L7" s="1048"/>
      <c r="M7" s="1048"/>
      <c r="N7" s="1048"/>
      <c r="O7" s="1048"/>
      <c r="P7" s="172"/>
      <c r="Q7" s="240" t="s">
        <v>396</v>
      </c>
      <c r="R7" s="169"/>
      <c r="S7" s="169"/>
      <c r="T7" s="168"/>
      <c r="U7" s="168"/>
    </row>
    <row r="8" spans="1:21" s="176" customFormat="1" ht="16.899999999999999" customHeight="1">
      <c r="A8" s="173"/>
      <c r="B8" s="174"/>
      <c r="C8" s="174"/>
      <c r="D8" s="175"/>
      <c r="E8" s="175"/>
      <c r="F8" s="175"/>
      <c r="G8" s="237" t="s">
        <v>36</v>
      </c>
      <c r="H8" s="239"/>
      <c r="I8" s="237" t="s">
        <v>37</v>
      </c>
      <c r="J8" s="239"/>
      <c r="K8" s="237" t="s">
        <v>38</v>
      </c>
      <c r="L8" s="239"/>
      <c r="M8" s="237" t="s">
        <v>524</v>
      </c>
      <c r="N8" s="239"/>
      <c r="O8" s="238" t="s">
        <v>35</v>
      </c>
      <c r="P8" s="174"/>
      <c r="Q8" s="238" t="s">
        <v>35</v>
      </c>
      <c r="R8" s="178"/>
      <c r="S8" s="178"/>
    </row>
    <row r="9" spans="1:21">
      <c r="B9" s="1066" t="s">
        <v>39</v>
      </c>
      <c r="C9" s="1066"/>
      <c r="D9" s="1066"/>
      <c r="G9" s="220"/>
      <c r="H9" s="220"/>
      <c r="I9" s="220"/>
      <c r="L9" s="444"/>
      <c r="M9" s="444"/>
      <c r="N9" s="444"/>
    </row>
    <row r="10" spans="1:21">
      <c r="B10" s="1066" t="s">
        <v>525</v>
      </c>
      <c r="C10" s="1066"/>
      <c r="D10" s="1066"/>
      <c r="G10" s="686"/>
      <c r="H10" s="686"/>
      <c r="I10" s="686"/>
      <c r="J10" s="686"/>
      <c r="K10" s="685"/>
      <c r="L10" s="685"/>
      <c r="M10" s="685"/>
      <c r="N10" s="685"/>
      <c r="O10" s="686"/>
      <c r="P10" s="686"/>
      <c r="Q10" s="686"/>
    </row>
    <row r="11" spans="1:21">
      <c r="D11" s="445" t="s">
        <v>1003</v>
      </c>
      <c r="F11" s="198">
        <f>'5-3.6'!J38</f>
        <v>0</v>
      </c>
      <c r="G11" s="686"/>
      <c r="H11" s="686"/>
      <c r="I11" s="686"/>
      <c r="J11" s="686"/>
      <c r="K11" s="686"/>
      <c r="L11" s="686"/>
      <c r="M11" s="686"/>
      <c r="N11" s="686"/>
      <c r="O11" s="686"/>
      <c r="P11" s="686"/>
      <c r="Q11" s="686"/>
    </row>
    <row r="12" spans="1:21" ht="18">
      <c r="D12" s="574" t="s">
        <v>534</v>
      </c>
      <c r="G12" s="685"/>
      <c r="H12" s="685"/>
      <c r="I12" s="685"/>
      <c r="J12" s="685"/>
      <c r="K12" s="685"/>
      <c r="L12" s="685"/>
      <c r="M12" s="685"/>
      <c r="N12" s="685"/>
      <c r="O12" s="685"/>
      <c r="P12" s="686"/>
      <c r="Q12" s="686"/>
    </row>
    <row r="13" spans="1:21" ht="18">
      <c r="D13" s="574" t="s">
        <v>547</v>
      </c>
      <c r="G13" s="685"/>
      <c r="H13" s="685"/>
      <c r="I13" s="685"/>
      <c r="J13" s="685"/>
      <c r="K13" s="685"/>
      <c r="L13" s="685"/>
      <c r="M13" s="685"/>
      <c r="N13" s="685"/>
      <c r="O13" s="685"/>
      <c r="P13" s="685"/>
      <c r="Q13" s="686"/>
    </row>
    <row r="14" spans="1:21">
      <c r="G14" s="693">
        <f>SUM(G11:G13)</f>
        <v>0</v>
      </c>
      <c r="H14" s="685">
        <f t="shared" ref="H14:Q14" si="0">SUM(H11:H13)</f>
        <v>0</v>
      </c>
      <c r="I14" s="693">
        <f t="shared" si="0"/>
        <v>0</v>
      </c>
      <c r="J14" s="685">
        <f t="shared" si="0"/>
        <v>0</v>
      </c>
      <c r="K14" s="693">
        <f t="shared" si="0"/>
        <v>0</v>
      </c>
      <c r="L14" s="685">
        <f t="shared" si="0"/>
        <v>0</v>
      </c>
      <c r="M14" s="693">
        <f t="shared" si="0"/>
        <v>0</v>
      </c>
      <c r="N14" s="685">
        <f t="shared" si="0"/>
        <v>0</v>
      </c>
      <c r="O14" s="693">
        <f t="shared" si="0"/>
        <v>0</v>
      </c>
      <c r="P14" s="685">
        <f t="shared" si="0"/>
        <v>0</v>
      </c>
      <c r="Q14" s="693">
        <f t="shared" si="0"/>
        <v>0</v>
      </c>
    </row>
    <row r="15" spans="1:21">
      <c r="B15" s="1066" t="s">
        <v>526</v>
      </c>
      <c r="C15" s="1066"/>
      <c r="D15" s="1066"/>
      <c r="G15" s="686"/>
      <c r="H15" s="685"/>
      <c r="I15" s="686"/>
      <c r="J15" s="685"/>
      <c r="K15" s="686"/>
      <c r="L15" s="685"/>
      <c r="M15" s="686"/>
      <c r="N15" s="685"/>
      <c r="O15" s="686"/>
      <c r="P15" s="685"/>
      <c r="Q15" s="686"/>
    </row>
    <row r="16" spans="1:21" ht="14.45" customHeight="1">
      <c r="B16" s="1068" t="s">
        <v>550</v>
      </c>
      <c r="C16" s="1068"/>
      <c r="D16" s="1068"/>
      <c r="G16" s="686"/>
      <c r="H16" s="685"/>
      <c r="I16" s="686"/>
      <c r="J16" s="685"/>
      <c r="K16" s="686"/>
      <c r="L16" s="685"/>
      <c r="M16" s="686"/>
      <c r="N16" s="685"/>
      <c r="O16" s="686"/>
      <c r="P16" s="685"/>
      <c r="Q16" s="686"/>
    </row>
    <row r="17" spans="2:17" ht="18">
      <c r="D17" s="547" t="s">
        <v>548</v>
      </c>
      <c r="G17" s="685"/>
      <c r="H17" s="685"/>
      <c r="I17" s="685"/>
      <c r="J17" s="685"/>
      <c r="K17" s="685"/>
      <c r="L17" s="685"/>
      <c r="M17" s="686"/>
      <c r="N17" s="685"/>
      <c r="O17" s="685"/>
      <c r="P17" s="685"/>
      <c r="Q17" s="686"/>
    </row>
    <row r="18" spans="2:17" ht="18">
      <c r="D18" s="862" t="s">
        <v>549</v>
      </c>
      <c r="G18" s="864"/>
      <c r="H18" s="864"/>
      <c r="I18" s="864"/>
      <c r="J18" s="864"/>
      <c r="K18" s="864"/>
      <c r="L18" s="864"/>
      <c r="M18" s="858"/>
      <c r="N18" s="864"/>
      <c r="O18" s="864"/>
      <c r="P18" s="864"/>
      <c r="Q18" s="858"/>
    </row>
    <row r="19" spans="2:17" ht="19.5">
      <c r="D19" s="862" t="s">
        <v>970</v>
      </c>
      <c r="G19" s="864"/>
      <c r="H19" s="864"/>
      <c r="I19" s="864"/>
      <c r="J19" s="864"/>
      <c r="K19" s="864"/>
      <c r="L19" s="864"/>
      <c r="M19" s="858"/>
      <c r="N19" s="864"/>
      <c r="O19" s="864"/>
      <c r="P19" s="864"/>
      <c r="Q19" s="858"/>
    </row>
    <row r="20" spans="2:17">
      <c r="D20" s="858" t="s">
        <v>551</v>
      </c>
      <c r="G20" s="864"/>
      <c r="H20" s="864"/>
      <c r="I20" s="864"/>
      <c r="J20" s="864"/>
      <c r="K20" s="864"/>
      <c r="L20" s="864"/>
      <c r="M20" s="858"/>
      <c r="N20" s="864"/>
      <c r="O20" s="864"/>
      <c r="P20" s="864"/>
      <c r="Q20" s="858"/>
    </row>
    <row r="21" spans="2:17" ht="17.25">
      <c r="D21" s="902" t="s">
        <v>536</v>
      </c>
      <c r="G21" s="693">
        <f>SUM(G17:G20)</f>
        <v>0</v>
      </c>
      <c r="H21" s="864">
        <f t="shared" ref="H21:Q21" si="1">SUM(H17:H20)</f>
        <v>0</v>
      </c>
      <c r="I21" s="693">
        <f t="shared" si="1"/>
        <v>0</v>
      </c>
      <c r="J21" s="864">
        <f t="shared" si="1"/>
        <v>0</v>
      </c>
      <c r="K21" s="693">
        <f t="shared" si="1"/>
        <v>0</v>
      </c>
      <c r="L21" s="864">
        <f t="shared" si="1"/>
        <v>0</v>
      </c>
      <c r="M21" s="693">
        <f t="shared" si="1"/>
        <v>0</v>
      </c>
      <c r="N21" s="864">
        <f t="shared" si="1"/>
        <v>0</v>
      </c>
      <c r="O21" s="693">
        <f t="shared" si="1"/>
        <v>0</v>
      </c>
      <c r="P21" s="864">
        <f t="shared" si="1"/>
        <v>0</v>
      </c>
      <c r="Q21" s="693">
        <f t="shared" si="1"/>
        <v>0</v>
      </c>
    </row>
    <row r="22" spans="2:17">
      <c r="B22" s="1067" t="s">
        <v>534</v>
      </c>
      <c r="C22" s="1067"/>
      <c r="D22" s="1067"/>
      <c r="G22" s="864"/>
      <c r="H22" s="864"/>
      <c r="I22" s="864"/>
      <c r="J22" s="864"/>
      <c r="K22" s="864"/>
      <c r="L22" s="864"/>
      <c r="M22" s="864"/>
      <c r="N22" s="864"/>
      <c r="O22" s="864"/>
      <c r="P22" s="864"/>
      <c r="Q22" s="864"/>
    </row>
    <row r="23" spans="2:17" ht="17.25">
      <c r="D23" s="904" t="s">
        <v>535</v>
      </c>
      <c r="G23" s="864"/>
      <c r="H23" s="864"/>
      <c r="I23" s="864"/>
      <c r="J23" s="864"/>
      <c r="K23" s="864"/>
      <c r="L23" s="864"/>
      <c r="M23" s="864"/>
      <c r="N23" s="864"/>
      <c r="O23" s="864"/>
      <c r="P23" s="864"/>
      <c r="Q23" s="864"/>
    </row>
    <row r="24" spans="2:17" ht="18">
      <c r="D24" s="862" t="s">
        <v>549</v>
      </c>
      <c r="G24" s="864"/>
      <c r="H24" s="864"/>
      <c r="I24" s="864"/>
      <c r="J24" s="864"/>
      <c r="K24" s="864"/>
      <c r="L24" s="864"/>
      <c r="M24" s="864"/>
      <c r="N24" s="864"/>
      <c r="O24" s="864"/>
      <c r="P24" s="864"/>
      <c r="Q24" s="864"/>
    </row>
    <row r="25" spans="2:17" ht="19.5">
      <c r="D25" s="862" t="s">
        <v>970</v>
      </c>
      <c r="G25" s="864"/>
      <c r="H25" s="864"/>
      <c r="I25" s="864"/>
      <c r="J25" s="864"/>
      <c r="K25" s="864"/>
      <c r="L25" s="864"/>
      <c r="M25" s="864"/>
      <c r="N25" s="864"/>
      <c r="O25" s="864"/>
      <c r="P25" s="864"/>
      <c r="Q25" s="864"/>
    </row>
    <row r="26" spans="2:17" ht="17.25">
      <c r="D26" s="904" t="s">
        <v>76</v>
      </c>
      <c r="G26" s="864"/>
      <c r="H26" s="864"/>
      <c r="I26" s="864"/>
      <c r="J26" s="864"/>
      <c r="K26" s="864"/>
      <c r="L26" s="864"/>
      <c r="M26" s="864"/>
      <c r="N26" s="864"/>
      <c r="O26" s="864"/>
      <c r="P26" s="864"/>
      <c r="Q26" s="864"/>
    </row>
    <row r="27" spans="2:17" ht="17.25">
      <c r="D27" s="904"/>
      <c r="G27" s="693">
        <f>SUM(G23:G26)</f>
        <v>0</v>
      </c>
      <c r="H27" s="864">
        <f t="shared" ref="H27:Q27" si="2">SUM(H23:H26)</f>
        <v>0</v>
      </c>
      <c r="I27" s="693">
        <f t="shared" si="2"/>
        <v>0</v>
      </c>
      <c r="J27" s="864">
        <f t="shared" si="2"/>
        <v>0</v>
      </c>
      <c r="K27" s="693">
        <f t="shared" si="2"/>
        <v>0</v>
      </c>
      <c r="L27" s="864">
        <f t="shared" si="2"/>
        <v>0</v>
      </c>
      <c r="M27" s="693">
        <f t="shared" si="2"/>
        <v>0</v>
      </c>
      <c r="N27" s="864">
        <f t="shared" si="2"/>
        <v>0</v>
      </c>
      <c r="O27" s="693">
        <f t="shared" si="2"/>
        <v>0</v>
      </c>
      <c r="P27" s="864">
        <f t="shared" si="2"/>
        <v>0</v>
      </c>
      <c r="Q27" s="693">
        <f t="shared" si="2"/>
        <v>0</v>
      </c>
    </row>
    <row r="28" spans="2:17" ht="17.25">
      <c r="D28" s="904"/>
      <c r="G28" s="864">
        <f>G21+G27</f>
        <v>0</v>
      </c>
      <c r="H28" s="864">
        <f t="shared" ref="H28:Q28" si="3">H21+H27</f>
        <v>0</v>
      </c>
      <c r="I28" s="864">
        <f t="shared" si="3"/>
        <v>0</v>
      </c>
      <c r="J28" s="864">
        <f t="shared" si="3"/>
        <v>0</v>
      </c>
      <c r="K28" s="864">
        <f t="shared" si="3"/>
        <v>0</v>
      </c>
      <c r="L28" s="864">
        <f t="shared" si="3"/>
        <v>0</v>
      </c>
      <c r="M28" s="864">
        <f t="shared" si="3"/>
        <v>0</v>
      </c>
      <c r="N28" s="864">
        <f t="shared" si="3"/>
        <v>0</v>
      </c>
      <c r="O28" s="864">
        <f t="shared" si="3"/>
        <v>0</v>
      </c>
      <c r="P28" s="864">
        <f t="shared" si="3"/>
        <v>0</v>
      </c>
      <c r="Q28" s="864">
        <f t="shared" si="3"/>
        <v>0</v>
      </c>
    </row>
    <row r="29" spans="2:17" ht="17.25">
      <c r="D29" s="904"/>
      <c r="G29" s="693">
        <f>G14+G28</f>
        <v>0</v>
      </c>
      <c r="H29" s="864">
        <f t="shared" ref="H29:Q29" si="4">H14+H28</f>
        <v>0</v>
      </c>
      <c r="I29" s="693">
        <f t="shared" si="4"/>
        <v>0</v>
      </c>
      <c r="J29" s="864">
        <f t="shared" si="4"/>
        <v>0</v>
      </c>
      <c r="K29" s="693">
        <f t="shared" si="4"/>
        <v>0</v>
      </c>
      <c r="L29" s="864">
        <f t="shared" si="4"/>
        <v>0</v>
      </c>
      <c r="M29" s="693">
        <f t="shared" si="4"/>
        <v>0</v>
      </c>
      <c r="N29" s="864">
        <f t="shared" si="4"/>
        <v>0</v>
      </c>
      <c r="O29" s="693">
        <f t="shared" si="4"/>
        <v>0</v>
      </c>
      <c r="P29" s="864">
        <f t="shared" si="4"/>
        <v>0</v>
      </c>
      <c r="Q29" s="693">
        <f t="shared" si="4"/>
        <v>0</v>
      </c>
    </row>
    <row r="30" spans="2:17">
      <c r="B30" s="1067" t="s">
        <v>539</v>
      </c>
      <c r="C30" s="1067"/>
      <c r="D30" s="1067"/>
      <c r="G30" s="864"/>
      <c r="H30" s="864"/>
      <c r="I30" s="864"/>
      <c r="J30" s="864"/>
      <c r="K30" s="864"/>
      <c r="L30" s="864"/>
      <c r="M30" s="864"/>
      <c r="N30" s="864"/>
      <c r="O30" s="864"/>
      <c r="P30" s="864"/>
      <c r="Q30" s="864"/>
    </row>
    <row r="31" spans="2:17">
      <c r="C31" s="1067" t="s">
        <v>40</v>
      </c>
      <c r="D31" s="1067"/>
      <c r="G31" s="864"/>
      <c r="H31" s="864"/>
      <c r="I31" s="864"/>
      <c r="J31" s="864"/>
      <c r="K31" s="864"/>
      <c r="L31" s="864"/>
      <c r="M31" s="864"/>
      <c r="N31" s="864"/>
      <c r="O31" s="864"/>
      <c r="P31" s="864"/>
      <c r="Q31" s="864"/>
    </row>
    <row r="32" spans="2:17" ht="17.25">
      <c r="C32" s="905"/>
      <c r="D32" s="904" t="s">
        <v>540</v>
      </c>
      <c r="G32" s="864"/>
      <c r="H32" s="864"/>
      <c r="I32" s="864"/>
      <c r="J32" s="864"/>
      <c r="K32" s="864"/>
      <c r="L32" s="864"/>
      <c r="M32" s="864"/>
      <c r="N32" s="864"/>
      <c r="O32" s="864"/>
      <c r="P32" s="864"/>
      <c r="Q32" s="864"/>
    </row>
    <row r="33" spans="1:17" ht="17.25">
      <c r="C33" s="905"/>
      <c r="D33" s="904" t="s">
        <v>137</v>
      </c>
      <c r="G33" s="864"/>
      <c r="H33" s="864"/>
      <c r="I33" s="864"/>
      <c r="J33" s="864"/>
      <c r="K33" s="864"/>
      <c r="L33" s="864"/>
      <c r="M33" s="864"/>
      <c r="N33" s="864"/>
      <c r="O33" s="864"/>
      <c r="P33" s="864"/>
      <c r="Q33" s="864"/>
    </row>
    <row r="34" spans="1:17" ht="17.25">
      <c r="C34" s="905"/>
      <c r="D34" s="904" t="s">
        <v>536</v>
      </c>
      <c r="G34" s="693">
        <f t="shared" ref="G34:Q34" si="5">SUM(G32:G33)</f>
        <v>0</v>
      </c>
      <c r="H34" s="693">
        <f t="shared" si="5"/>
        <v>0</v>
      </c>
      <c r="I34" s="693">
        <f t="shared" si="5"/>
        <v>0</v>
      </c>
      <c r="J34" s="693">
        <f t="shared" si="5"/>
        <v>0</v>
      </c>
      <c r="K34" s="693">
        <f t="shared" si="5"/>
        <v>0</v>
      </c>
      <c r="L34" s="693">
        <f t="shared" si="5"/>
        <v>0</v>
      </c>
      <c r="M34" s="693">
        <f t="shared" si="5"/>
        <v>0</v>
      </c>
      <c r="N34" s="693">
        <f t="shared" si="5"/>
        <v>0</v>
      </c>
      <c r="O34" s="693">
        <f t="shared" si="5"/>
        <v>0</v>
      </c>
      <c r="P34" s="693">
        <f t="shared" si="5"/>
        <v>0</v>
      </c>
      <c r="Q34" s="693">
        <f t="shared" si="5"/>
        <v>0</v>
      </c>
    </row>
    <row r="35" spans="1:17">
      <c r="C35" s="1067" t="s">
        <v>527</v>
      </c>
      <c r="D35" s="1067"/>
      <c r="G35" s="864"/>
      <c r="H35" s="864"/>
      <c r="I35" s="864"/>
      <c r="J35" s="864"/>
      <c r="K35" s="864"/>
      <c r="L35" s="864"/>
      <c r="M35" s="864"/>
      <c r="N35" s="864"/>
      <c r="O35" s="864"/>
      <c r="P35" s="864"/>
      <c r="Q35" s="864"/>
    </row>
    <row r="36" spans="1:17" ht="17.25">
      <c r="C36" s="905"/>
      <c r="D36" s="903" t="s">
        <v>540</v>
      </c>
      <c r="G36" s="864"/>
      <c r="H36" s="864"/>
      <c r="I36" s="864"/>
      <c r="J36" s="864"/>
      <c r="K36" s="864"/>
      <c r="L36" s="864"/>
      <c r="M36" s="864"/>
      <c r="N36" s="864"/>
      <c r="O36" s="864"/>
      <c r="P36" s="864"/>
      <c r="Q36" s="864"/>
    </row>
    <row r="37" spans="1:17" ht="17.25">
      <c r="C37" s="905"/>
      <c r="D37" s="903" t="s">
        <v>543</v>
      </c>
      <c r="G37" s="864"/>
      <c r="H37" s="864"/>
      <c r="I37" s="864"/>
      <c r="J37" s="864"/>
      <c r="K37" s="864"/>
      <c r="L37" s="864"/>
      <c r="M37" s="864"/>
      <c r="N37" s="864"/>
      <c r="O37" s="864"/>
      <c r="P37" s="864"/>
      <c r="Q37" s="864"/>
    </row>
    <row r="38" spans="1:17" ht="17.25">
      <c r="C38" s="905"/>
      <c r="D38" s="904" t="s">
        <v>507</v>
      </c>
      <c r="G38" s="864"/>
      <c r="H38" s="864"/>
      <c r="I38" s="864"/>
      <c r="J38" s="864"/>
      <c r="K38" s="864"/>
      <c r="L38" s="864"/>
      <c r="M38" s="864"/>
      <c r="N38" s="864"/>
      <c r="O38" s="864"/>
      <c r="P38" s="864"/>
      <c r="Q38" s="864"/>
    </row>
    <row r="39" spans="1:17" ht="18">
      <c r="A39" s="745"/>
      <c r="B39" s="754"/>
      <c r="C39" s="754"/>
      <c r="D39" s="751" t="s">
        <v>41</v>
      </c>
      <c r="E39" s="754"/>
      <c r="F39" s="754"/>
      <c r="G39" s="864"/>
      <c r="H39" s="864"/>
      <c r="I39" s="864"/>
      <c r="J39" s="864"/>
      <c r="K39" s="864"/>
      <c r="L39" s="864"/>
      <c r="M39" s="864"/>
      <c r="N39" s="864"/>
      <c r="O39" s="864"/>
      <c r="P39" s="864"/>
      <c r="Q39" s="864"/>
    </row>
    <row r="40" spans="1:17">
      <c r="G40" s="693">
        <f>SUM(G36:G39)</f>
        <v>0</v>
      </c>
      <c r="H40" s="864">
        <f t="shared" ref="H40:Q40" si="6">SUM(H36:H39)</f>
        <v>0</v>
      </c>
      <c r="I40" s="693">
        <f t="shared" si="6"/>
        <v>0</v>
      </c>
      <c r="J40" s="864">
        <f t="shared" si="6"/>
        <v>0</v>
      </c>
      <c r="K40" s="693">
        <f t="shared" si="6"/>
        <v>0</v>
      </c>
      <c r="L40" s="864">
        <f t="shared" si="6"/>
        <v>0</v>
      </c>
      <c r="M40" s="693">
        <f t="shared" si="6"/>
        <v>0</v>
      </c>
      <c r="N40" s="864">
        <f t="shared" si="6"/>
        <v>0</v>
      </c>
      <c r="O40" s="693">
        <f t="shared" si="6"/>
        <v>0</v>
      </c>
      <c r="P40" s="864">
        <f t="shared" si="6"/>
        <v>0</v>
      </c>
      <c r="Q40" s="693">
        <f t="shared" si="6"/>
        <v>0</v>
      </c>
    </row>
    <row r="41" spans="1:17">
      <c r="G41" s="684">
        <f>G34+G40</f>
        <v>0</v>
      </c>
      <c r="H41" s="864">
        <f t="shared" ref="H41:Q41" si="7">H34+H40</f>
        <v>0</v>
      </c>
      <c r="I41" s="863">
        <f t="shared" si="7"/>
        <v>0</v>
      </c>
      <c r="J41" s="864">
        <f t="shared" si="7"/>
        <v>0</v>
      </c>
      <c r="K41" s="863">
        <f t="shared" si="7"/>
        <v>0</v>
      </c>
      <c r="L41" s="864">
        <f t="shared" si="7"/>
        <v>0</v>
      </c>
      <c r="M41" s="863">
        <f t="shared" si="7"/>
        <v>0</v>
      </c>
      <c r="N41" s="864">
        <f t="shared" si="7"/>
        <v>0</v>
      </c>
      <c r="O41" s="863">
        <f t="shared" si="7"/>
        <v>0</v>
      </c>
      <c r="P41" s="864">
        <f t="shared" si="7"/>
        <v>0</v>
      </c>
      <c r="Q41" s="863">
        <f t="shared" si="7"/>
        <v>0</v>
      </c>
    </row>
    <row r="42" spans="1:17" ht="16.5" thickBot="1">
      <c r="G42" s="694">
        <f>G41+G29</f>
        <v>0</v>
      </c>
      <c r="H42" s="864">
        <f t="shared" ref="H42:Q42" si="8">H41+H29</f>
        <v>0</v>
      </c>
      <c r="I42" s="694">
        <f t="shared" si="8"/>
        <v>0</v>
      </c>
      <c r="J42" s="864">
        <f t="shared" si="8"/>
        <v>0</v>
      </c>
      <c r="K42" s="694">
        <f t="shared" si="8"/>
        <v>0</v>
      </c>
      <c r="L42" s="864">
        <f t="shared" si="8"/>
        <v>0</v>
      </c>
      <c r="M42" s="694">
        <f t="shared" si="8"/>
        <v>0</v>
      </c>
      <c r="N42" s="864">
        <f t="shared" si="8"/>
        <v>0</v>
      </c>
      <c r="O42" s="694">
        <f t="shared" si="8"/>
        <v>0</v>
      </c>
      <c r="P42" s="864">
        <f t="shared" si="8"/>
        <v>0</v>
      </c>
      <c r="Q42" s="694">
        <f t="shared" si="8"/>
        <v>0</v>
      </c>
    </row>
    <row r="43" spans="1:17" ht="16.5" thickTop="1">
      <c r="H43" s="220"/>
      <c r="J43" s="220"/>
      <c r="L43" s="220"/>
      <c r="N43" s="220"/>
      <c r="P43" s="220"/>
    </row>
    <row r="44" spans="1:17" ht="20.25">
      <c r="A44" s="1069" t="s">
        <v>971</v>
      </c>
      <c r="B44" s="1069"/>
      <c r="C44" s="1069"/>
      <c r="D44" s="1069"/>
      <c r="E44" s="1069"/>
      <c r="F44" s="1069"/>
      <c r="G44" s="1069"/>
      <c r="H44" s="1069"/>
      <c r="I44" s="1069"/>
      <c r="J44" s="1069"/>
      <c r="K44" s="1069"/>
      <c r="L44" s="1069"/>
      <c r="M44" s="1069"/>
      <c r="N44" s="1069"/>
      <c r="O44" s="1069"/>
      <c r="P44" s="1069"/>
      <c r="Q44" s="1069"/>
    </row>
    <row r="46" spans="1:17">
      <c r="A46" s="1063" t="s">
        <v>546</v>
      </c>
      <c r="B46" s="1063"/>
      <c r="C46" s="1063"/>
      <c r="D46" s="1063"/>
      <c r="E46" s="1063"/>
      <c r="F46" s="1063"/>
      <c r="G46" s="1063"/>
      <c r="H46" s="1063"/>
      <c r="I46" s="1063"/>
      <c r="J46" s="1063"/>
      <c r="K46" s="1063"/>
      <c r="L46" s="1063"/>
      <c r="M46" s="1063"/>
      <c r="N46" s="1063"/>
      <c r="O46" s="1063"/>
      <c r="P46" s="1063"/>
    </row>
    <row r="47" spans="1:17" ht="18" customHeight="1"/>
    <row r="51" spans="1:6">
      <c r="A51" s="1059"/>
      <c r="B51" s="1059"/>
      <c r="C51" s="1059"/>
      <c r="D51" s="1059"/>
      <c r="E51" s="1059"/>
      <c r="F51" s="1059"/>
    </row>
    <row r="56" spans="1:6" ht="6.75" customHeight="1"/>
    <row r="57" spans="1:6" hidden="1"/>
    <row r="58" spans="1:6" hidden="1"/>
    <row r="59" spans="1:6" hidden="1"/>
    <row r="60" spans="1:6" ht="15.75" hidden="1" customHeight="1">
      <c r="E60" s="198">
        <v>4</v>
      </c>
    </row>
    <row r="61" spans="1:6" hidden="1"/>
    <row r="62" spans="1:6" hidden="1"/>
    <row r="63" spans="1:6" hidden="1"/>
    <row r="64" spans="1:6" hidden="1"/>
    <row r="65" hidden="1"/>
  </sheetData>
  <mergeCells count="16">
    <mergeCell ref="B30:D30"/>
    <mergeCell ref="C31:D31"/>
    <mergeCell ref="C35:D35"/>
    <mergeCell ref="A51:F51"/>
    <mergeCell ref="A1:Q1"/>
    <mergeCell ref="A2:Q2"/>
    <mergeCell ref="A3:Q3"/>
    <mergeCell ref="A46:P46"/>
    <mergeCell ref="M6:Q6"/>
    <mergeCell ref="G7:O7"/>
    <mergeCell ref="B16:D16"/>
    <mergeCell ref="A44:Q44"/>
    <mergeCell ref="B15:D15"/>
    <mergeCell ref="B9:D9"/>
    <mergeCell ref="B10:D10"/>
    <mergeCell ref="B22:D22"/>
  </mergeCells>
  <pageMargins left="0.70866141732283505" right="0.70866141732283505" top="0.74803149606299202" bottom="0.74803149606299202" header="0.31496062992126" footer="0.31496062992126"/>
  <pageSetup paperSize="9" scale="78" orientation="portrait" r:id="rId1"/>
  <headerFoot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3"/>
  <sheetViews>
    <sheetView rightToLeft="1" view="pageBreakPreview" zoomScale="60" zoomScaleNormal="100" workbookViewId="0">
      <selection activeCell="A6" sqref="A6:J6"/>
    </sheetView>
  </sheetViews>
  <sheetFormatPr defaultRowHeight="15"/>
  <sheetData>
    <row r="1" spans="1:1" ht="18.75">
      <c r="A1" s="94" t="s">
        <v>125</v>
      </c>
    </row>
    <row r="2" spans="1:1" ht="23.25">
      <c r="A2" s="95"/>
    </row>
    <row r="3" spans="1:1" ht="15.75">
      <c r="A3" s="96"/>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rightToLeft="1" view="pageBreakPreview" zoomScale="60" zoomScaleNormal="100" workbookViewId="0">
      <selection activeCell="D17" sqref="D17"/>
    </sheetView>
  </sheetViews>
  <sheetFormatPr defaultRowHeight="15"/>
  <cols>
    <col min="1" max="1" width="22.7109375" customWidth="1"/>
    <col min="2" max="2" width="11.7109375" customWidth="1"/>
    <col min="3" max="3" width="1.42578125" customWidth="1"/>
    <col min="4" max="4" width="10.85546875" customWidth="1"/>
    <col min="5" max="5" width="2.28515625" customWidth="1"/>
    <col min="6" max="6" width="10.42578125" customWidth="1"/>
    <col min="7" max="7" width="1.7109375" customWidth="1"/>
    <col min="9" max="9" width="1.42578125" customWidth="1"/>
    <col min="11" max="11" width="1.85546875" customWidth="1"/>
    <col min="13" max="13" width="1.28515625" customWidth="1"/>
    <col min="14" max="14" width="9.7109375" customWidth="1"/>
    <col min="15" max="15" width="1.7109375" customWidth="1"/>
    <col min="17" max="17" width="1.28515625" customWidth="1"/>
    <col min="18" max="18" width="12.42578125" customWidth="1"/>
  </cols>
  <sheetData>
    <row r="1" spans="1:18" ht="31.15" customHeight="1">
      <c r="A1" s="1021" t="str">
        <f>عنوان!A1</f>
        <v>شرکت پیمانکاری امیرآتشانی و همکاران</v>
      </c>
      <c r="B1" s="1021"/>
      <c r="C1" s="1021"/>
      <c r="D1" s="1021"/>
      <c r="E1" s="1021"/>
      <c r="F1" s="1021"/>
      <c r="G1" s="1021"/>
      <c r="H1" s="1021"/>
      <c r="I1" s="1021"/>
      <c r="J1" s="1021"/>
      <c r="K1" s="1021"/>
      <c r="L1" s="1021"/>
      <c r="M1" s="1021"/>
      <c r="N1" s="1021"/>
      <c r="O1" s="1021"/>
      <c r="P1" s="1021"/>
      <c r="Q1" s="1021"/>
      <c r="R1" s="1021"/>
    </row>
    <row r="2" spans="1:18" ht="31.15" customHeight="1">
      <c r="A2" s="1021" t="str">
        <f>عنوان!A6</f>
        <v>يادداشتهاي توضيحي صورت هاي مالي</v>
      </c>
      <c r="B2" s="1021"/>
      <c r="C2" s="1021"/>
      <c r="D2" s="1021"/>
      <c r="E2" s="1021"/>
      <c r="F2" s="1021"/>
      <c r="G2" s="1021"/>
      <c r="H2" s="1021"/>
      <c r="I2" s="1021"/>
      <c r="J2" s="1021"/>
      <c r="K2" s="1021"/>
      <c r="L2" s="1021"/>
      <c r="M2" s="1021"/>
      <c r="N2" s="1021"/>
      <c r="O2" s="1021"/>
      <c r="P2" s="1021"/>
      <c r="Q2" s="1021"/>
      <c r="R2" s="1021"/>
    </row>
    <row r="3" spans="1:18" ht="31.15" customHeight="1">
      <c r="A3" s="1021" t="str">
        <f>عنوان!A3</f>
        <v>سال مالي منتهی به 29 اسفند 13X2</v>
      </c>
      <c r="B3" s="1021"/>
      <c r="C3" s="1021"/>
      <c r="D3" s="1021"/>
      <c r="E3" s="1021"/>
      <c r="F3" s="1021"/>
      <c r="G3" s="1021"/>
      <c r="H3" s="1021"/>
      <c r="I3" s="1021"/>
      <c r="J3" s="1021"/>
      <c r="K3" s="1021"/>
      <c r="L3" s="1021"/>
      <c r="M3" s="1021"/>
      <c r="N3" s="1021"/>
      <c r="O3" s="1021"/>
      <c r="P3" s="1021"/>
      <c r="Q3" s="1021"/>
      <c r="R3" s="1021"/>
    </row>
    <row r="4" spans="1:18" ht="36.6" customHeight="1">
      <c r="A4" s="976" t="s">
        <v>553</v>
      </c>
      <c r="B4" s="976"/>
      <c r="C4" s="976"/>
      <c r="D4" s="976"/>
      <c r="E4" s="976"/>
      <c r="F4" s="976"/>
      <c r="G4" s="976"/>
      <c r="H4" s="976"/>
      <c r="I4" s="976"/>
      <c r="J4" s="976"/>
      <c r="K4" s="976"/>
      <c r="L4" s="976"/>
      <c r="M4" s="976"/>
      <c r="N4" s="976"/>
      <c r="O4" s="976"/>
      <c r="P4" s="976"/>
      <c r="Q4" s="976"/>
      <c r="R4" s="976"/>
    </row>
    <row r="5" spans="1:18" ht="24.6" customHeight="1">
      <c r="A5" s="531"/>
      <c r="B5" s="531"/>
      <c r="C5" s="531"/>
      <c r="D5" s="531"/>
      <c r="E5" s="531"/>
      <c r="F5" s="531"/>
      <c r="G5" s="531"/>
      <c r="H5" s="531"/>
      <c r="I5" s="531"/>
      <c r="J5" s="531"/>
      <c r="K5" s="531"/>
      <c r="L5" s="531"/>
      <c r="M5" s="531"/>
      <c r="N5" s="531"/>
      <c r="O5" s="531"/>
      <c r="P5" s="531"/>
      <c r="Q5" s="531"/>
      <c r="R5" s="531"/>
    </row>
    <row r="6" spans="1:18" ht="22.9" customHeight="1">
      <c r="A6" s="531"/>
      <c r="B6" s="531"/>
      <c r="C6" s="531"/>
      <c r="D6" s="531"/>
      <c r="E6" s="531"/>
      <c r="F6" s="531"/>
      <c r="G6" s="531"/>
      <c r="H6" s="531"/>
      <c r="I6" s="531"/>
      <c r="J6" s="531"/>
      <c r="K6" s="531"/>
      <c r="L6" s="1002" t="s">
        <v>390</v>
      </c>
      <c r="M6" s="1002"/>
      <c r="N6" s="1002"/>
      <c r="O6" s="1002"/>
      <c r="P6" s="531"/>
      <c r="Q6" s="531"/>
      <c r="R6" s="531"/>
    </row>
    <row r="7" spans="1:18" ht="19.149999999999999" customHeight="1">
      <c r="A7" s="531"/>
      <c r="B7" s="1071" t="s">
        <v>395</v>
      </c>
      <c r="C7" s="1071"/>
      <c r="D7" s="1071"/>
      <c r="E7" s="1071"/>
      <c r="F7" s="1071"/>
      <c r="G7" s="1071"/>
      <c r="H7" s="1071"/>
      <c r="I7" s="1071"/>
      <c r="J7" s="1071"/>
      <c r="K7" s="531"/>
      <c r="L7" s="1071" t="s">
        <v>396</v>
      </c>
      <c r="M7" s="1071"/>
      <c r="N7" s="1071"/>
      <c r="O7" s="1071"/>
      <c r="P7" s="1071"/>
      <c r="Q7" s="1071"/>
      <c r="R7" s="1071"/>
    </row>
    <row r="8" spans="1:18" ht="90">
      <c r="A8" s="531"/>
      <c r="B8" s="539" t="s">
        <v>398</v>
      </c>
      <c r="C8" s="539"/>
      <c r="D8" s="541" t="s">
        <v>554</v>
      </c>
      <c r="E8" s="541"/>
      <c r="F8" s="541" t="s">
        <v>555</v>
      </c>
      <c r="G8" s="541"/>
      <c r="H8" s="541" t="s">
        <v>556</v>
      </c>
      <c r="I8" s="539"/>
      <c r="J8" s="541" t="s">
        <v>557</v>
      </c>
      <c r="K8" s="573"/>
      <c r="L8" s="541" t="s">
        <v>554</v>
      </c>
      <c r="M8" s="541"/>
      <c r="N8" s="541" t="s">
        <v>555</v>
      </c>
      <c r="O8" s="541"/>
      <c r="P8" s="541" t="s">
        <v>556</v>
      </c>
      <c r="Q8" s="541"/>
      <c r="R8" s="541" t="s">
        <v>557</v>
      </c>
    </row>
    <row r="9" spans="1:18" ht="30.6" customHeight="1">
      <c r="A9" s="528" t="s">
        <v>558</v>
      </c>
      <c r="B9" s="572"/>
      <c r="C9" s="683"/>
      <c r="D9" s="572"/>
      <c r="E9" s="683"/>
      <c r="F9" s="572" t="s">
        <v>982</v>
      </c>
      <c r="G9" s="683"/>
      <c r="H9" s="572"/>
      <c r="I9" s="683"/>
      <c r="J9" s="572"/>
      <c r="K9" s="683"/>
      <c r="L9" s="572"/>
      <c r="M9" s="683"/>
      <c r="N9" s="572" t="s">
        <v>982</v>
      </c>
      <c r="O9" s="683"/>
      <c r="P9" s="572"/>
      <c r="Q9" s="683"/>
      <c r="R9" s="572"/>
    </row>
    <row r="10" spans="1:18" ht="30.6" customHeight="1">
      <c r="A10" s="550" t="s">
        <v>558</v>
      </c>
      <c r="B10" s="683"/>
      <c r="C10" s="683"/>
      <c r="D10" s="683"/>
      <c r="E10" s="683"/>
      <c r="F10" s="683" t="s">
        <v>982</v>
      </c>
      <c r="G10" s="683"/>
      <c r="H10" s="683"/>
      <c r="I10" s="683"/>
      <c r="J10" s="683"/>
      <c r="K10" s="683"/>
      <c r="L10" s="683"/>
      <c r="M10" s="683"/>
      <c r="N10" s="683" t="s">
        <v>982</v>
      </c>
      <c r="O10" s="683"/>
      <c r="P10" s="683"/>
      <c r="Q10" s="683"/>
      <c r="R10" s="683"/>
    </row>
    <row r="11" spans="1:18" ht="30.6" customHeight="1">
      <c r="A11" s="550" t="s">
        <v>558</v>
      </c>
      <c r="B11" s="681"/>
      <c r="C11" s="683"/>
      <c r="D11" s="683">
        <f>'5-3.6'!H38</f>
        <v>0</v>
      </c>
      <c r="E11" s="681"/>
      <c r="F11" s="683">
        <f>'5-3.6'!J38</f>
        <v>0</v>
      </c>
      <c r="G11" s="681"/>
      <c r="H11" s="683"/>
      <c r="I11" s="681"/>
      <c r="J11" s="683"/>
      <c r="K11" s="681"/>
      <c r="L11" s="683"/>
      <c r="M11" s="681"/>
      <c r="N11" s="683" t="s">
        <v>982</v>
      </c>
      <c r="O11" s="681"/>
      <c r="P11" s="683"/>
      <c r="Q11" s="681"/>
      <c r="R11" s="683"/>
    </row>
    <row r="12" spans="1:18" ht="30.6" customHeight="1" thickBot="1">
      <c r="A12" s="549"/>
      <c r="B12" s="681"/>
      <c r="C12" s="683"/>
      <c r="D12" s="699">
        <f>SUM(D9:D11)</f>
        <v>0</v>
      </c>
      <c r="E12" s="681"/>
      <c r="F12" s="699">
        <f t="shared" ref="F12:R12" si="0">SUM(F9:F11)</f>
        <v>0</v>
      </c>
      <c r="G12" s="681"/>
      <c r="H12" s="699">
        <f t="shared" si="0"/>
        <v>0</v>
      </c>
      <c r="I12" s="681"/>
      <c r="J12" s="699">
        <f t="shared" si="0"/>
        <v>0</v>
      </c>
      <c r="K12" s="681"/>
      <c r="L12" s="699">
        <f t="shared" si="0"/>
        <v>0</v>
      </c>
      <c r="M12" s="681"/>
      <c r="N12" s="699">
        <f t="shared" si="0"/>
        <v>0</v>
      </c>
      <c r="O12" s="681"/>
      <c r="P12" s="699">
        <f t="shared" si="0"/>
        <v>0</v>
      </c>
      <c r="Q12" s="681"/>
      <c r="R12" s="699">
        <f t="shared" si="0"/>
        <v>0</v>
      </c>
    </row>
    <row r="13" spans="1:18" ht="30.6" customHeight="1" thickTop="1">
      <c r="A13" s="549"/>
      <c r="B13" s="681"/>
      <c r="C13" s="683"/>
      <c r="D13" s="683"/>
      <c r="E13" s="681"/>
      <c r="F13" s="683"/>
      <c r="G13" s="681"/>
      <c r="H13" s="683"/>
      <c r="I13" s="681"/>
      <c r="J13" s="675" t="s">
        <v>559</v>
      </c>
      <c r="K13" s="681"/>
      <c r="L13" s="683"/>
      <c r="M13" s="681"/>
      <c r="N13" s="683"/>
      <c r="O13" s="681"/>
      <c r="P13" s="683"/>
      <c r="Q13" s="681"/>
      <c r="R13" s="675" t="s">
        <v>559</v>
      </c>
    </row>
    <row r="14" spans="1:18" ht="30.6" customHeight="1">
      <c r="A14" s="531"/>
      <c r="B14" s="683"/>
      <c r="C14" s="683"/>
      <c r="D14" s="683"/>
      <c r="E14" s="683"/>
      <c r="F14" s="683"/>
      <c r="G14" s="683"/>
      <c r="H14" s="683"/>
      <c r="I14" s="683"/>
      <c r="J14" s="683"/>
      <c r="K14" s="683"/>
      <c r="L14" s="683"/>
      <c r="M14" s="683"/>
      <c r="N14" s="683"/>
      <c r="O14" s="683"/>
      <c r="P14" s="683"/>
      <c r="Q14" s="683"/>
      <c r="R14" s="683"/>
    </row>
    <row r="15" spans="1:18" ht="18">
      <c r="A15" s="531"/>
      <c r="B15" s="531"/>
      <c r="C15" s="531"/>
      <c r="D15" s="531"/>
      <c r="E15" s="531"/>
      <c r="F15" s="531"/>
      <c r="G15" s="531"/>
      <c r="H15" s="531"/>
      <c r="I15" s="531"/>
      <c r="J15" s="531"/>
      <c r="K15" s="531"/>
      <c r="L15" s="531"/>
      <c r="M15" s="531"/>
      <c r="N15" s="531"/>
      <c r="O15" s="531"/>
      <c r="P15" s="531"/>
      <c r="Q15" s="531"/>
      <c r="R15" s="531"/>
    </row>
    <row r="16" spans="1:18" ht="18">
      <c r="A16" s="531"/>
      <c r="B16" s="531"/>
      <c r="C16" s="531"/>
      <c r="D16" s="531"/>
      <c r="E16" s="531"/>
      <c r="F16" s="531"/>
      <c r="G16" s="531"/>
      <c r="H16" s="531"/>
      <c r="I16" s="531"/>
      <c r="J16" s="531"/>
      <c r="K16" s="531"/>
      <c r="L16" s="531"/>
      <c r="M16" s="531"/>
      <c r="N16" s="531"/>
      <c r="O16" s="531"/>
      <c r="P16" s="531"/>
      <c r="Q16" s="531"/>
      <c r="R16" s="531"/>
    </row>
    <row r="17" spans="1:18" ht="18">
      <c r="A17" s="531"/>
      <c r="B17" s="531"/>
      <c r="C17" s="531"/>
      <c r="D17" s="531"/>
      <c r="E17" s="531"/>
      <c r="F17" s="531"/>
      <c r="G17" s="531"/>
      <c r="H17" s="531"/>
      <c r="I17" s="531"/>
      <c r="J17" s="531"/>
      <c r="K17" s="531"/>
      <c r="L17" s="531"/>
      <c r="M17" s="531"/>
      <c r="N17" s="531"/>
      <c r="O17" s="531"/>
      <c r="P17" s="531"/>
      <c r="Q17" s="531"/>
      <c r="R17" s="531"/>
    </row>
    <row r="18" spans="1:18" ht="18">
      <c r="A18" s="751"/>
      <c r="B18" s="751"/>
      <c r="C18" s="751"/>
      <c r="D18" s="751"/>
      <c r="E18" s="751"/>
      <c r="F18" s="751"/>
      <c r="G18" s="751"/>
      <c r="H18" s="531"/>
      <c r="I18" s="531"/>
      <c r="J18" s="531"/>
      <c r="K18" s="531"/>
      <c r="L18" s="531"/>
      <c r="M18" s="531"/>
      <c r="N18" s="531"/>
      <c r="O18" s="531"/>
      <c r="P18" s="531"/>
      <c r="Q18" s="531"/>
      <c r="R18" s="531"/>
    </row>
    <row r="19" spans="1:18" ht="18">
      <c r="A19" s="531"/>
      <c r="B19" s="531"/>
      <c r="C19" s="531"/>
      <c r="D19" s="531"/>
      <c r="E19" s="531"/>
      <c r="F19" s="531"/>
      <c r="G19" s="531"/>
      <c r="H19" s="531"/>
      <c r="I19" s="531"/>
      <c r="J19" s="531"/>
      <c r="K19" s="531"/>
      <c r="L19" s="531"/>
      <c r="M19" s="531"/>
      <c r="N19" s="531"/>
      <c r="O19" s="531"/>
      <c r="P19" s="531"/>
      <c r="Q19" s="531"/>
      <c r="R19" s="531"/>
    </row>
    <row r="30" spans="1:18">
      <c r="A30" s="777">
        <v>2</v>
      </c>
      <c r="B30" s="777"/>
      <c r="C30" s="777"/>
      <c r="D30" s="777"/>
      <c r="E30" s="777"/>
      <c r="F30" s="777"/>
      <c r="G30" s="777"/>
    </row>
    <row r="31" spans="1:18" ht="29.25" customHeight="1">
      <c r="F31" s="789"/>
    </row>
    <row r="46" ht="18" customHeight="1"/>
    <row r="50" spans="1:6">
      <c r="A50" s="1070">
        <v>6</v>
      </c>
      <c r="B50" s="1070"/>
      <c r="C50" s="1070"/>
      <c r="D50" s="1070"/>
      <c r="E50" s="1070"/>
      <c r="F50" s="1070"/>
    </row>
    <row r="55" spans="1:6" ht="6.75" customHeight="1"/>
    <row r="56" spans="1:6" hidden="1"/>
    <row r="57" spans="1:6" hidden="1"/>
    <row r="58" spans="1:6" hidden="1"/>
    <row r="59" spans="1:6" ht="15.75" hidden="1" customHeight="1">
      <c r="E59">
        <v>4</v>
      </c>
    </row>
    <row r="60" spans="1:6" hidden="1"/>
    <row r="61" spans="1:6" hidden="1"/>
    <row r="62" spans="1:6" hidden="1"/>
    <row r="63" spans="1:6" hidden="1"/>
    <row r="64" spans="1:6" hidden="1"/>
  </sheetData>
  <mergeCells count="8">
    <mergeCell ref="A1:R1"/>
    <mergeCell ref="A2:R2"/>
    <mergeCell ref="A3:R3"/>
    <mergeCell ref="A50:F50"/>
    <mergeCell ref="B7:J7"/>
    <mergeCell ref="L7:R7"/>
    <mergeCell ref="A4:R4"/>
    <mergeCell ref="L6:O6"/>
  </mergeCells>
  <pageMargins left="0.70866141732283505" right="0.70866141732283505" top="0.74803149606299202" bottom="0.74803149606299202" header="0.31496062992126" footer="0.31496062992126"/>
  <pageSetup paperSize="9" scale="68" orientation="portrait" r:id="rId1"/>
  <headerFooter>
    <oddFooter>&amp;L&amp;P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rightToLeft="1" view="pageBreakPreview" zoomScale="60" zoomScaleNormal="100" workbookViewId="0">
      <selection activeCell="E19" sqref="E19"/>
    </sheetView>
  </sheetViews>
  <sheetFormatPr defaultRowHeight="15"/>
  <cols>
    <col min="2" max="2" width="24.7109375" customWidth="1"/>
    <col min="4" max="4" width="1.42578125" customWidth="1"/>
    <col min="6" max="6" width="1.42578125" customWidth="1"/>
    <col min="8" max="8" width="1.85546875" customWidth="1"/>
    <col min="9" max="9" width="8.85546875" customWidth="1"/>
    <col min="10" max="10" width="2" customWidth="1"/>
    <col min="12" max="12" width="1.85546875" customWidth="1"/>
    <col min="14" max="14" width="1.42578125" customWidth="1"/>
    <col min="16" max="16" width="1.7109375" customWidth="1"/>
    <col min="18" max="18" width="1.85546875" customWidth="1"/>
    <col min="20" max="20" width="1.42578125" customWidth="1"/>
    <col min="21" max="21" width="8.85546875" customWidth="1"/>
    <col min="22" max="22" width="1.42578125" customWidth="1"/>
    <col min="23" max="23" width="13.42578125" customWidth="1"/>
  </cols>
  <sheetData>
    <row r="1" spans="1:23" ht="25.15" customHeight="1">
      <c r="A1" s="1021" t="str">
        <f>عنوان!A1</f>
        <v>شرکت پیمانکاری امیرآتشانی و همکاران</v>
      </c>
      <c r="B1" s="1021"/>
      <c r="C1" s="1021"/>
      <c r="D1" s="1021"/>
      <c r="E1" s="1021"/>
      <c r="F1" s="1021"/>
      <c r="G1" s="1021"/>
      <c r="H1" s="1021"/>
      <c r="I1" s="1021"/>
      <c r="J1" s="1021"/>
      <c r="K1" s="1021"/>
      <c r="L1" s="1021"/>
      <c r="M1" s="1021"/>
      <c r="N1" s="1021"/>
      <c r="O1" s="1021"/>
      <c r="P1" s="1021"/>
      <c r="Q1" s="1021"/>
      <c r="R1" s="1021"/>
      <c r="S1" s="1021"/>
      <c r="T1" s="1021"/>
      <c r="U1" s="1021"/>
      <c r="V1" s="1021"/>
      <c r="W1" s="1021"/>
    </row>
    <row r="2" spans="1:23" ht="25.15" customHeight="1">
      <c r="A2" s="1021" t="str">
        <f>عنوان!A6</f>
        <v>يادداشتهاي توضيحي صورت هاي مالي</v>
      </c>
      <c r="B2" s="1021"/>
      <c r="C2" s="1021"/>
      <c r="D2" s="1021"/>
      <c r="E2" s="1021"/>
      <c r="F2" s="1021"/>
      <c r="G2" s="1021"/>
      <c r="H2" s="1021"/>
      <c r="I2" s="1021"/>
      <c r="J2" s="1021"/>
      <c r="K2" s="1021"/>
      <c r="L2" s="1021"/>
      <c r="M2" s="1021"/>
      <c r="N2" s="1021"/>
      <c r="O2" s="1021"/>
      <c r="P2" s="1021"/>
      <c r="Q2" s="1021"/>
      <c r="R2" s="1021"/>
      <c r="S2" s="1021"/>
      <c r="T2" s="1021"/>
      <c r="U2" s="1021"/>
      <c r="V2" s="1021"/>
      <c r="W2" s="1021"/>
    </row>
    <row r="3" spans="1:23" ht="25.15" customHeight="1">
      <c r="A3" s="1021" t="str">
        <f>عنوان!A3</f>
        <v>سال مالي منتهی به 29 اسفند 13X2</v>
      </c>
      <c r="B3" s="1021"/>
      <c r="C3" s="1021"/>
      <c r="D3" s="1021"/>
      <c r="E3" s="1021"/>
      <c r="F3" s="1021"/>
      <c r="G3" s="1021"/>
      <c r="H3" s="1021"/>
      <c r="I3" s="1021"/>
      <c r="J3" s="1021"/>
      <c r="K3" s="1021"/>
      <c r="L3" s="1021"/>
      <c r="M3" s="1021"/>
      <c r="N3" s="1021"/>
      <c r="O3" s="1021"/>
      <c r="P3" s="1021"/>
      <c r="Q3" s="1021"/>
      <c r="R3" s="1021"/>
      <c r="S3" s="1021"/>
      <c r="T3" s="1021"/>
      <c r="U3" s="1021"/>
      <c r="V3" s="1021"/>
      <c r="W3" s="1021"/>
    </row>
    <row r="4" spans="1:23" ht="25.15" customHeight="1">
      <c r="A4" s="531"/>
      <c r="B4" s="531"/>
      <c r="C4" s="531"/>
      <c r="D4" s="531"/>
      <c r="E4" s="531"/>
      <c r="F4" s="531"/>
      <c r="G4" s="531"/>
      <c r="H4" s="531"/>
      <c r="I4" s="531"/>
      <c r="J4" s="531"/>
      <c r="K4" s="531"/>
      <c r="L4" s="531"/>
      <c r="M4" s="531"/>
      <c r="N4" s="531"/>
      <c r="O4" s="531"/>
      <c r="P4" s="531"/>
      <c r="Q4" s="531"/>
      <c r="R4" s="531"/>
      <c r="S4" s="531"/>
      <c r="T4" s="531"/>
      <c r="U4" s="531"/>
      <c r="V4" s="531"/>
      <c r="W4" s="531"/>
    </row>
    <row r="5" spans="1:23" ht="24">
      <c r="A5" s="976" t="s">
        <v>560</v>
      </c>
      <c r="B5" s="976"/>
      <c r="C5" s="976"/>
      <c r="D5" s="976"/>
      <c r="E5" s="976"/>
      <c r="F5" s="976"/>
      <c r="G5" s="976"/>
      <c r="H5" s="976"/>
      <c r="I5" s="976"/>
      <c r="J5" s="976"/>
      <c r="K5" s="976"/>
      <c r="L5" s="976"/>
      <c r="M5" s="976"/>
      <c r="N5" s="976"/>
      <c r="O5" s="976"/>
      <c r="P5" s="976"/>
      <c r="Q5" s="976"/>
      <c r="R5" s="976"/>
      <c r="S5" s="976"/>
      <c r="T5" s="976"/>
      <c r="U5" s="976"/>
      <c r="V5" s="976"/>
      <c r="W5" s="976"/>
    </row>
    <row r="6" spans="1:23" ht="18">
      <c r="A6" s="531"/>
      <c r="B6" s="531"/>
      <c r="C6" s="531"/>
      <c r="D6" s="531"/>
      <c r="E6" s="531"/>
      <c r="F6" s="531"/>
      <c r="G6" s="531"/>
      <c r="H6" s="531"/>
      <c r="I6" s="531"/>
      <c r="J6" s="531"/>
      <c r="K6" s="531"/>
      <c r="L6" s="531"/>
      <c r="M6" s="531"/>
      <c r="N6" s="531"/>
      <c r="O6" s="535"/>
      <c r="P6" s="535"/>
      <c r="Q6" s="1002" t="s">
        <v>390</v>
      </c>
      <c r="R6" s="1002"/>
      <c r="S6" s="1002"/>
      <c r="T6" s="1002"/>
      <c r="U6" s="1002"/>
      <c r="V6" s="531"/>
      <c r="W6" s="531"/>
    </row>
    <row r="7" spans="1:23" ht="18">
      <c r="A7" s="531"/>
      <c r="B7" s="531"/>
      <c r="C7" s="1071" t="s">
        <v>395</v>
      </c>
      <c r="D7" s="1071"/>
      <c r="E7" s="1071"/>
      <c r="F7" s="1071"/>
      <c r="G7" s="1071"/>
      <c r="H7" s="1071"/>
      <c r="I7" s="1071"/>
      <c r="J7" s="1071"/>
      <c r="K7" s="1071"/>
      <c r="L7" s="1071"/>
      <c r="M7" s="1071"/>
      <c r="N7" s="531"/>
      <c r="O7" s="1071" t="s">
        <v>396</v>
      </c>
      <c r="P7" s="1071"/>
      <c r="Q7" s="1071"/>
      <c r="R7" s="1071"/>
      <c r="S7" s="1071"/>
      <c r="T7" s="1071"/>
      <c r="U7" s="1071"/>
      <c r="V7" s="1071"/>
      <c r="W7" s="1071"/>
    </row>
    <row r="8" spans="1:23" ht="27">
      <c r="A8" s="531"/>
      <c r="B8" s="531"/>
      <c r="C8" s="568" t="s">
        <v>398</v>
      </c>
      <c r="D8" s="568"/>
      <c r="E8" s="568" t="s">
        <v>548</v>
      </c>
      <c r="F8" s="568"/>
      <c r="G8" s="568" t="s">
        <v>561</v>
      </c>
      <c r="H8" s="568"/>
      <c r="I8" s="569" t="s">
        <v>562</v>
      </c>
      <c r="J8" s="569"/>
      <c r="K8" s="568" t="s">
        <v>41</v>
      </c>
      <c r="L8" s="568"/>
      <c r="M8" s="568" t="s">
        <v>38</v>
      </c>
      <c r="N8" s="570"/>
      <c r="O8" s="568" t="s">
        <v>548</v>
      </c>
      <c r="P8" s="568"/>
      <c r="Q8" s="568" t="s">
        <v>561</v>
      </c>
      <c r="R8" s="568"/>
      <c r="S8" s="571" t="s">
        <v>562</v>
      </c>
      <c r="T8" s="571"/>
      <c r="U8" s="572" t="s">
        <v>41</v>
      </c>
      <c r="V8" s="572"/>
      <c r="W8" s="568" t="s">
        <v>38</v>
      </c>
    </row>
    <row r="9" spans="1:23" ht="26.45" customHeight="1">
      <c r="A9" s="988" t="s">
        <v>40</v>
      </c>
      <c r="B9" s="988"/>
      <c r="C9" s="572"/>
      <c r="D9" s="683"/>
      <c r="E9" s="572"/>
      <c r="F9" s="683"/>
      <c r="G9" s="572"/>
      <c r="H9" s="683"/>
      <c r="I9" s="572"/>
      <c r="J9" s="683"/>
      <c r="K9" s="572"/>
      <c r="L9" s="683"/>
      <c r="M9" s="572"/>
      <c r="N9" s="683"/>
      <c r="O9" s="572"/>
      <c r="P9" s="683"/>
      <c r="Q9" s="572"/>
      <c r="R9" s="683"/>
      <c r="S9" s="572"/>
      <c r="T9" s="683"/>
      <c r="U9" s="572"/>
      <c r="V9" s="683"/>
      <c r="W9" s="572"/>
    </row>
    <row r="10" spans="1:23" ht="23.45" customHeight="1">
      <c r="A10" s="531"/>
      <c r="B10" s="529" t="s">
        <v>563</v>
      </c>
      <c r="C10" s="683"/>
      <c r="D10" s="683"/>
      <c r="E10" s="683"/>
      <c r="F10" s="683"/>
      <c r="G10" s="683"/>
      <c r="H10" s="683"/>
      <c r="I10" s="683"/>
      <c r="J10" s="683"/>
      <c r="K10" s="683"/>
      <c r="L10" s="683"/>
      <c r="M10" s="683"/>
      <c r="N10" s="683"/>
      <c r="O10" s="683"/>
      <c r="P10" s="683"/>
      <c r="Q10" s="683"/>
      <c r="R10" s="683"/>
      <c r="S10" s="683"/>
      <c r="T10" s="683"/>
      <c r="U10" s="683"/>
      <c r="V10" s="683"/>
      <c r="W10" s="683"/>
    </row>
    <row r="11" spans="1:23" ht="23.45" customHeight="1">
      <c r="A11" s="531"/>
      <c r="B11" s="529" t="s">
        <v>563</v>
      </c>
      <c r="C11" s="683"/>
      <c r="D11" s="683">
        <f>'5-3.6'!H38</f>
        <v>0</v>
      </c>
      <c r="E11" s="683"/>
      <c r="F11" s="683">
        <f>'5-3.6'!J38</f>
        <v>0</v>
      </c>
      <c r="G11" s="683"/>
      <c r="H11" s="683"/>
      <c r="I11" s="683"/>
      <c r="J11" s="683"/>
      <c r="K11" s="683"/>
      <c r="L11" s="683"/>
      <c r="M11" s="683"/>
      <c r="N11" s="683"/>
      <c r="O11" s="683"/>
      <c r="P11" s="683"/>
      <c r="Q11" s="683"/>
      <c r="R11" s="683"/>
      <c r="S11" s="683"/>
      <c r="T11" s="683"/>
      <c r="U11" s="683"/>
      <c r="V11" s="683"/>
      <c r="W11" s="683"/>
    </row>
    <row r="12" spans="1:23" ht="18.75">
      <c r="A12" s="531"/>
      <c r="B12" s="855" t="s">
        <v>965</v>
      </c>
      <c r="C12" s="681"/>
      <c r="D12" s="683"/>
      <c r="E12" s="683"/>
      <c r="F12" s="683"/>
      <c r="G12" s="683"/>
      <c r="H12" s="681"/>
      <c r="I12" s="683"/>
      <c r="J12" s="681"/>
      <c r="K12" s="683"/>
      <c r="L12" s="681"/>
      <c r="M12" s="683"/>
      <c r="N12" s="681"/>
      <c r="O12" s="683"/>
      <c r="P12" s="681"/>
      <c r="Q12" s="683"/>
      <c r="R12" s="681"/>
      <c r="S12" s="683"/>
      <c r="T12" s="681"/>
      <c r="U12" s="683"/>
      <c r="V12" s="681"/>
      <c r="W12" s="683"/>
    </row>
    <row r="13" spans="1:23" ht="25.9" customHeight="1">
      <c r="A13" s="531"/>
      <c r="B13" s="531"/>
      <c r="C13" s="681"/>
      <c r="D13" s="683"/>
      <c r="E13" s="700">
        <f>SUM(E10:E12)</f>
        <v>0</v>
      </c>
      <c r="F13" s="683"/>
      <c r="G13" s="700">
        <f>SUM(G10:G12)</f>
        <v>0</v>
      </c>
      <c r="H13" s="681"/>
      <c r="I13" s="700">
        <f t="shared" ref="I13:W13" si="0">SUM(I10:I12)</f>
        <v>0</v>
      </c>
      <c r="J13" s="681"/>
      <c r="K13" s="700">
        <f t="shared" si="0"/>
        <v>0</v>
      </c>
      <c r="L13" s="681"/>
      <c r="M13" s="700">
        <f t="shared" si="0"/>
        <v>0</v>
      </c>
      <c r="N13" s="681"/>
      <c r="O13" s="700">
        <f t="shared" si="0"/>
        <v>0</v>
      </c>
      <c r="P13" s="681"/>
      <c r="Q13" s="700">
        <f t="shared" si="0"/>
        <v>0</v>
      </c>
      <c r="R13" s="681"/>
      <c r="S13" s="700">
        <f t="shared" si="0"/>
        <v>0</v>
      </c>
      <c r="T13" s="681"/>
      <c r="U13" s="700">
        <f t="shared" si="0"/>
        <v>0</v>
      </c>
      <c r="V13" s="681"/>
      <c r="W13" s="700">
        <f t="shared" si="0"/>
        <v>0</v>
      </c>
    </row>
    <row r="14" spans="1:23" ht="25.15" customHeight="1">
      <c r="A14" s="988" t="s">
        <v>534</v>
      </c>
      <c r="B14" s="988"/>
      <c r="C14" s="681"/>
      <c r="D14" s="683"/>
      <c r="E14" s="683"/>
      <c r="F14" s="683"/>
      <c r="G14" s="683"/>
      <c r="H14" s="681"/>
      <c r="I14" s="683"/>
      <c r="J14" s="681"/>
      <c r="K14" s="683"/>
      <c r="L14" s="681"/>
      <c r="M14" s="683"/>
      <c r="N14" s="681"/>
      <c r="O14" s="683"/>
      <c r="P14" s="681"/>
      <c r="Q14" s="683"/>
      <c r="R14" s="681"/>
      <c r="S14" s="683"/>
      <c r="T14" s="681"/>
      <c r="U14" s="683"/>
      <c r="V14" s="681"/>
      <c r="W14" s="683"/>
    </row>
    <row r="15" spans="1:23" ht="19.899999999999999" customHeight="1">
      <c r="A15" s="531"/>
      <c r="B15" s="529" t="s">
        <v>563</v>
      </c>
      <c r="C15" s="681"/>
      <c r="D15" s="683"/>
      <c r="E15" s="683"/>
      <c r="F15" s="683"/>
      <c r="G15" s="683"/>
      <c r="H15" s="681"/>
      <c r="I15" s="683"/>
      <c r="J15" s="681"/>
      <c r="K15" s="683"/>
      <c r="L15" s="681"/>
      <c r="M15" s="683"/>
      <c r="N15" s="681"/>
      <c r="O15" s="683"/>
      <c r="P15" s="681"/>
      <c r="Q15" s="683"/>
      <c r="R15" s="681"/>
      <c r="S15" s="683"/>
      <c r="T15" s="681"/>
      <c r="U15" s="683"/>
      <c r="V15" s="681"/>
      <c r="W15" s="683"/>
    </row>
    <row r="16" spans="1:23" ht="19.899999999999999" customHeight="1">
      <c r="A16" s="531"/>
      <c r="B16" s="529" t="s">
        <v>563</v>
      </c>
      <c r="C16" s="681"/>
      <c r="D16" s="683"/>
      <c r="E16" s="683"/>
      <c r="F16" s="683"/>
      <c r="G16" s="683"/>
      <c r="H16" s="681"/>
      <c r="I16" s="683"/>
      <c r="J16" s="681"/>
      <c r="K16" s="683"/>
      <c r="L16" s="681"/>
      <c r="M16" s="683"/>
      <c r="N16" s="681"/>
      <c r="O16" s="683"/>
      <c r="P16" s="681"/>
      <c r="Q16" s="683"/>
      <c r="R16" s="681"/>
      <c r="S16" s="683"/>
      <c r="T16" s="681"/>
      <c r="U16" s="683"/>
      <c r="V16" s="681"/>
      <c r="W16" s="683"/>
    </row>
    <row r="17" spans="1:23" ht="18.75">
      <c r="A17" s="531"/>
      <c r="B17" s="855" t="s">
        <v>965</v>
      </c>
      <c r="C17" s="681"/>
      <c r="D17" s="683"/>
      <c r="E17" s="683"/>
      <c r="F17" s="683"/>
      <c r="G17" s="683"/>
      <c r="H17" s="681"/>
      <c r="I17" s="683"/>
      <c r="J17" s="681"/>
      <c r="K17" s="683"/>
      <c r="L17" s="681"/>
      <c r="M17" s="683"/>
      <c r="N17" s="681"/>
      <c r="O17" s="683"/>
      <c r="P17" s="681"/>
      <c r="Q17" s="683"/>
      <c r="R17" s="681"/>
      <c r="S17" s="683"/>
      <c r="T17" s="681"/>
      <c r="U17" s="683"/>
      <c r="V17" s="681"/>
      <c r="W17" s="683"/>
    </row>
    <row r="18" spans="1:23" ht="38.450000000000003" customHeight="1">
      <c r="A18" s="751"/>
      <c r="B18" s="751"/>
      <c r="C18" s="748"/>
      <c r="D18" s="751"/>
      <c r="E18" s="700">
        <f>SUM(E15:E17)</f>
        <v>0</v>
      </c>
      <c r="F18" s="751"/>
      <c r="G18" s="700">
        <f>SUM(G15:G17)</f>
        <v>0</v>
      </c>
      <c r="H18" s="681"/>
      <c r="I18" s="700">
        <f t="shared" ref="I18:W18" si="1">SUM(I15:I17)</f>
        <v>0</v>
      </c>
      <c r="J18" s="681"/>
      <c r="K18" s="700">
        <f t="shared" si="1"/>
        <v>0</v>
      </c>
      <c r="L18" s="681"/>
      <c r="M18" s="700">
        <f t="shared" si="1"/>
        <v>0</v>
      </c>
      <c r="N18" s="681"/>
      <c r="O18" s="700">
        <f t="shared" si="1"/>
        <v>0</v>
      </c>
      <c r="P18" s="681"/>
      <c r="Q18" s="700">
        <f t="shared" si="1"/>
        <v>0</v>
      </c>
      <c r="R18" s="681"/>
      <c r="S18" s="700">
        <f t="shared" si="1"/>
        <v>0</v>
      </c>
      <c r="T18" s="681"/>
      <c r="U18" s="700">
        <f t="shared" si="1"/>
        <v>0</v>
      </c>
      <c r="V18" s="681"/>
      <c r="W18" s="700">
        <f t="shared" si="1"/>
        <v>0</v>
      </c>
    </row>
    <row r="19" spans="1:23" ht="38.450000000000003" customHeight="1" thickBot="1">
      <c r="A19" s="531"/>
      <c r="B19" s="531"/>
      <c r="C19" s="681"/>
      <c r="D19" s="683"/>
      <c r="E19" s="699">
        <f>E13+E18</f>
        <v>0</v>
      </c>
      <c r="F19" s="683"/>
      <c r="G19" s="699">
        <f>G13+G18</f>
        <v>0</v>
      </c>
      <c r="H19" s="681"/>
      <c r="I19" s="699">
        <f t="shared" ref="I19:W19" si="2">I13+I18</f>
        <v>0</v>
      </c>
      <c r="J19" s="681"/>
      <c r="K19" s="699">
        <f t="shared" si="2"/>
        <v>0</v>
      </c>
      <c r="L19" s="681"/>
      <c r="M19" s="699">
        <f t="shared" si="2"/>
        <v>0</v>
      </c>
      <c r="N19" s="681"/>
      <c r="O19" s="699">
        <f t="shared" si="2"/>
        <v>0</v>
      </c>
      <c r="P19" s="681"/>
      <c r="Q19" s="699">
        <f t="shared" si="2"/>
        <v>0</v>
      </c>
      <c r="R19" s="681"/>
      <c r="S19" s="699">
        <f t="shared" si="2"/>
        <v>0</v>
      </c>
      <c r="T19" s="681"/>
      <c r="U19" s="699">
        <f t="shared" si="2"/>
        <v>0</v>
      </c>
      <c r="V19" s="681"/>
      <c r="W19" s="699">
        <f t="shared" si="2"/>
        <v>0</v>
      </c>
    </row>
    <row r="20" spans="1:23" ht="18.75" thickTop="1">
      <c r="A20" s="531"/>
      <c r="B20" s="531"/>
      <c r="C20" s="681"/>
      <c r="D20" s="683"/>
      <c r="E20" s="683"/>
      <c r="F20" s="683"/>
      <c r="G20" s="683"/>
      <c r="H20" s="681"/>
      <c r="I20" s="683"/>
      <c r="J20" s="681"/>
      <c r="K20" s="683"/>
      <c r="L20" s="681"/>
      <c r="M20" s="683"/>
      <c r="N20" s="681"/>
      <c r="O20" s="683"/>
      <c r="P20" s="681"/>
      <c r="Q20" s="683"/>
      <c r="R20" s="681"/>
      <c r="S20" s="683"/>
      <c r="T20" s="681"/>
      <c r="U20" s="683"/>
      <c r="V20" s="681"/>
      <c r="W20" s="683"/>
    </row>
    <row r="21" spans="1:23" ht="18">
      <c r="A21" s="531"/>
      <c r="B21" s="531"/>
      <c r="C21" s="567"/>
      <c r="D21" s="531"/>
      <c r="E21" s="531"/>
      <c r="F21" s="531"/>
      <c r="G21" s="531"/>
      <c r="H21" s="531"/>
      <c r="I21" s="531"/>
      <c r="J21" s="531"/>
      <c r="K21" s="531"/>
      <c r="L21" s="531"/>
      <c r="M21" s="531"/>
      <c r="N21" s="531"/>
      <c r="O21" s="531"/>
      <c r="P21" s="531"/>
      <c r="Q21" s="531"/>
      <c r="R21" s="531"/>
      <c r="S21" s="531"/>
      <c r="T21" s="531"/>
      <c r="U21" s="531"/>
      <c r="V21" s="531"/>
      <c r="W21" s="531"/>
    </row>
    <row r="22" spans="1:23" ht="18">
      <c r="A22" s="531"/>
      <c r="B22" s="531"/>
      <c r="C22" s="531"/>
      <c r="D22" s="531"/>
      <c r="E22" s="531"/>
      <c r="F22" s="531"/>
      <c r="G22" s="531"/>
      <c r="H22" s="531"/>
      <c r="I22" s="531"/>
      <c r="J22" s="531"/>
      <c r="K22" s="531"/>
      <c r="L22" s="531"/>
      <c r="M22" s="531"/>
      <c r="N22" s="531"/>
      <c r="O22" s="531"/>
      <c r="P22" s="531"/>
      <c r="Q22" s="531"/>
      <c r="R22" s="531"/>
      <c r="S22" s="531"/>
      <c r="T22" s="531"/>
      <c r="U22" s="531"/>
      <c r="V22" s="531"/>
      <c r="W22" s="531"/>
    </row>
    <row r="23" spans="1:23" ht="18">
      <c r="A23" s="531"/>
      <c r="B23" s="531"/>
      <c r="C23" s="531"/>
      <c r="D23" s="531"/>
      <c r="E23" s="531"/>
      <c r="F23" s="531"/>
      <c r="G23" s="531"/>
      <c r="H23" s="531"/>
      <c r="I23" s="531"/>
      <c r="J23" s="531"/>
      <c r="K23" s="531"/>
      <c r="L23" s="531"/>
      <c r="M23" s="531"/>
      <c r="N23" s="531"/>
      <c r="O23" s="531"/>
      <c r="P23" s="531"/>
      <c r="Q23" s="531"/>
      <c r="R23" s="531"/>
      <c r="S23" s="531"/>
      <c r="T23" s="531"/>
      <c r="U23" s="531"/>
      <c r="V23" s="531"/>
      <c r="W23" s="531"/>
    </row>
    <row r="24" spans="1:23" ht="18">
      <c r="A24" s="531"/>
      <c r="B24" s="531"/>
      <c r="C24" s="531"/>
      <c r="D24" s="531"/>
      <c r="E24" s="531"/>
      <c r="F24" s="531"/>
      <c r="G24" s="531"/>
      <c r="H24" s="531"/>
      <c r="I24" s="531"/>
      <c r="J24" s="531"/>
      <c r="K24" s="531"/>
      <c r="L24" s="531"/>
      <c r="M24" s="531"/>
      <c r="N24" s="531"/>
      <c r="O24" s="531"/>
      <c r="P24" s="531"/>
      <c r="Q24" s="531"/>
      <c r="R24" s="531"/>
      <c r="S24" s="531"/>
      <c r="T24" s="531"/>
      <c r="U24" s="531"/>
      <c r="V24" s="531"/>
      <c r="W24" s="531"/>
    </row>
    <row r="25" spans="1:23" ht="18">
      <c r="A25" s="531"/>
      <c r="B25" s="531"/>
      <c r="C25" s="531"/>
      <c r="D25" s="531"/>
      <c r="E25" s="531"/>
      <c r="F25" s="531"/>
      <c r="G25" s="531"/>
      <c r="H25" s="531"/>
      <c r="I25" s="531"/>
      <c r="J25" s="531"/>
      <c r="K25" s="531"/>
      <c r="L25" s="531"/>
      <c r="M25" s="531"/>
      <c r="N25" s="531"/>
      <c r="O25" s="531"/>
      <c r="P25" s="531"/>
      <c r="Q25" s="531"/>
      <c r="R25" s="531"/>
      <c r="S25" s="531"/>
      <c r="T25" s="531"/>
      <c r="U25" s="531"/>
      <c r="V25" s="531"/>
      <c r="W25" s="531"/>
    </row>
    <row r="26" spans="1:23" ht="18">
      <c r="A26" s="531"/>
      <c r="B26" s="531"/>
      <c r="C26" s="531"/>
      <c r="D26" s="531"/>
      <c r="E26" s="531"/>
      <c r="F26" s="531"/>
      <c r="G26" s="531"/>
      <c r="H26" s="531"/>
      <c r="I26" s="531"/>
      <c r="J26" s="531"/>
      <c r="K26" s="531"/>
      <c r="L26" s="531"/>
      <c r="M26" s="531"/>
      <c r="N26" s="531"/>
      <c r="O26" s="531"/>
      <c r="P26" s="531"/>
      <c r="Q26" s="531"/>
      <c r="R26" s="531"/>
      <c r="S26" s="531"/>
      <c r="T26" s="531"/>
      <c r="U26" s="531"/>
      <c r="V26" s="531"/>
      <c r="W26" s="531"/>
    </row>
    <row r="27" spans="1:23" ht="18">
      <c r="A27" s="531"/>
      <c r="B27" s="531"/>
      <c r="C27" s="531"/>
      <c r="D27" s="531"/>
      <c r="E27" s="531"/>
      <c r="F27" s="531"/>
      <c r="G27" s="531"/>
      <c r="H27" s="531"/>
      <c r="I27" s="531"/>
      <c r="J27" s="531"/>
      <c r="K27" s="531"/>
      <c r="L27" s="531"/>
      <c r="M27" s="531"/>
      <c r="N27" s="531"/>
      <c r="O27" s="531"/>
      <c r="P27" s="531"/>
      <c r="Q27" s="531"/>
      <c r="R27" s="531"/>
      <c r="S27" s="531"/>
      <c r="T27" s="531"/>
      <c r="U27" s="531"/>
      <c r="V27" s="531"/>
      <c r="W27" s="531"/>
    </row>
    <row r="28" spans="1:23" ht="18">
      <c r="A28" s="531"/>
      <c r="B28" s="531"/>
      <c r="C28" s="531"/>
      <c r="D28" s="531"/>
      <c r="E28" s="531"/>
      <c r="F28" s="531"/>
      <c r="G28" s="531"/>
      <c r="H28" s="531"/>
      <c r="I28" s="531"/>
      <c r="J28" s="531"/>
      <c r="K28" s="531"/>
      <c r="L28" s="531"/>
      <c r="M28" s="531"/>
      <c r="N28" s="531"/>
      <c r="O28" s="531"/>
      <c r="P28" s="531"/>
      <c r="Q28" s="531"/>
      <c r="R28" s="531"/>
      <c r="S28" s="531"/>
      <c r="T28" s="531"/>
      <c r="U28" s="531"/>
      <c r="V28" s="531"/>
      <c r="W28" s="531"/>
    </row>
    <row r="29" spans="1:23" ht="18">
      <c r="A29" s="531"/>
      <c r="B29" s="531"/>
      <c r="C29" s="531"/>
      <c r="D29" s="531"/>
      <c r="E29" s="531"/>
      <c r="F29" s="531"/>
      <c r="G29" s="531"/>
      <c r="H29" s="531"/>
      <c r="I29" s="531"/>
      <c r="J29" s="531"/>
      <c r="K29" s="531"/>
      <c r="L29" s="531"/>
      <c r="M29" s="531"/>
      <c r="N29" s="531"/>
      <c r="O29" s="531"/>
      <c r="P29" s="531"/>
      <c r="Q29" s="531"/>
      <c r="R29" s="531"/>
      <c r="S29" s="531"/>
      <c r="T29" s="531"/>
      <c r="U29" s="531"/>
      <c r="V29" s="531"/>
      <c r="W29" s="531"/>
    </row>
    <row r="30" spans="1:23">
      <c r="A30" s="777"/>
      <c r="B30" s="777"/>
      <c r="C30" s="777"/>
      <c r="D30" s="777"/>
      <c r="E30" s="777"/>
      <c r="F30" s="777"/>
      <c r="G30" s="777"/>
    </row>
    <row r="31" spans="1:23" ht="29.25" customHeight="1">
      <c r="F31" s="789"/>
    </row>
    <row r="46" ht="18" customHeight="1"/>
    <row r="50" spans="1:6">
      <c r="A50" s="1070">
        <v>6</v>
      </c>
      <c r="B50" s="1070"/>
      <c r="C50" s="1070"/>
      <c r="D50" s="1070"/>
      <c r="E50" s="1070"/>
      <c r="F50" s="1070"/>
    </row>
    <row r="55" spans="1:6" ht="6.75" customHeight="1"/>
    <row r="56" spans="1:6" hidden="1"/>
    <row r="57" spans="1:6" hidden="1"/>
    <row r="58" spans="1:6" hidden="1"/>
    <row r="59" spans="1:6" ht="15.75" hidden="1" customHeight="1">
      <c r="E59">
        <v>4</v>
      </c>
    </row>
    <row r="60" spans="1:6" hidden="1"/>
    <row r="61" spans="1:6" hidden="1"/>
    <row r="62" spans="1:6" hidden="1"/>
    <row r="63" spans="1:6" hidden="1"/>
    <row r="64" spans="1:6" hidden="1"/>
  </sheetData>
  <mergeCells count="10">
    <mergeCell ref="A50:F50"/>
    <mergeCell ref="A14:B14"/>
    <mergeCell ref="A1:W1"/>
    <mergeCell ref="A2:W2"/>
    <mergeCell ref="A3:W3"/>
    <mergeCell ref="O7:W7"/>
    <mergeCell ref="C7:M7"/>
    <mergeCell ref="A5:W5"/>
    <mergeCell ref="Q6:U6"/>
    <mergeCell ref="A9:B9"/>
  </mergeCells>
  <pageMargins left="0.70866141732283505" right="0.70866141732283505" top="0.74803149606299202" bottom="0.74803149606299202" header="0.31496062992126" footer="0.31496062992126"/>
  <pageSetup paperSize="9" scale="56" orientation="portrait" r:id="rId1"/>
  <headerFooter>
    <oddFooter>&amp;L&amp;P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62"/>
  <sheetViews>
    <sheetView rightToLeft="1" view="pageBreakPreview" topLeftCell="A10" zoomScale="98" zoomScaleSheetLayoutView="98" workbookViewId="0">
      <selection activeCell="J12" sqref="J12"/>
    </sheetView>
  </sheetViews>
  <sheetFormatPr defaultRowHeight="15.75"/>
  <cols>
    <col min="1" max="1" width="6.28515625" style="196" customWidth="1"/>
    <col min="2" max="2" width="7.140625" style="198" customWidth="1"/>
    <col min="3" max="3" width="0.7109375" style="198" customWidth="1"/>
    <col min="4" max="4" width="14.85546875" style="198" customWidth="1"/>
    <col min="5" max="5" width="0.7109375" style="198" customWidth="1"/>
    <col min="6" max="6" width="11.42578125" style="198" customWidth="1"/>
    <col min="7" max="7" width="0.7109375" style="198" customWidth="1"/>
    <col min="8" max="8" width="11.42578125" style="198" customWidth="1"/>
    <col min="9" max="9" width="1.42578125" style="198" customWidth="1"/>
    <col min="10" max="10" width="11.42578125" style="198" customWidth="1"/>
    <col min="11" max="11" width="0.7109375" style="198" customWidth="1"/>
    <col min="12" max="12" width="10.42578125" style="198" customWidth="1"/>
    <col min="13" max="13" width="0.7109375" style="198" customWidth="1"/>
    <col min="14" max="14" width="9.42578125" style="198" customWidth="1"/>
    <col min="15" max="15" width="0.7109375" style="198" customWidth="1"/>
    <col min="16" max="16" width="11.42578125" style="198" customWidth="1"/>
    <col min="17" max="17" width="14" style="198" customWidth="1"/>
    <col min="18" max="18" width="11.42578125" style="199" customWidth="1"/>
    <col min="19" max="19" width="15.28515625" style="199" bestFit="1" customWidth="1"/>
    <col min="20" max="20" width="5" style="198" customWidth="1"/>
    <col min="21" max="21" width="10.28515625" style="198" bestFit="1" customWidth="1"/>
    <col min="22" max="22" width="5" style="198" customWidth="1"/>
    <col min="23" max="23" width="10.28515625" style="198" bestFit="1" customWidth="1"/>
    <col min="24" max="26" width="8.85546875" style="198"/>
    <col min="27" max="27" width="10.28515625" style="198" bestFit="1" customWidth="1"/>
    <col min="28" max="256" width="8.85546875" style="198"/>
    <col min="257" max="257" width="3.7109375" style="198" customWidth="1"/>
    <col min="258" max="258" width="4.85546875" style="198" customWidth="1"/>
    <col min="259" max="259" width="5.28515625" style="198" customWidth="1"/>
    <col min="260" max="260" width="31.28515625" style="198" customWidth="1"/>
    <col min="261" max="261" width="7.7109375" style="198" customWidth="1"/>
    <col min="262" max="262" width="2.42578125" style="198" customWidth="1"/>
    <col min="263" max="263" width="11.42578125" style="198" customWidth="1"/>
    <col min="264" max="264" width="2.42578125" style="198" customWidth="1"/>
    <col min="265" max="265" width="11.42578125" style="198" customWidth="1"/>
    <col min="266" max="266" width="2.42578125" style="198" customWidth="1"/>
    <col min="267" max="267" width="10.85546875" style="198" customWidth="1"/>
    <col min="268" max="268" width="2.42578125" style="198" customWidth="1"/>
    <col min="269" max="269" width="11.140625" style="198" customWidth="1"/>
    <col min="270" max="270" width="1.85546875" style="198" customWidth="1"/>
    <col min="271" max="271" width="11" style="198" customWidth="1"/>
    <col min="272" max="272" width="0.7109375" style="198" customWidth="1"/>
    <col min="273" max="273" width="1.85546875" style="198" customWidth="1"/>
    <col min="274" max="274" width="11.85546875" style="198" bestFit="1" customWidth="1"/>
    <col min="275" max="275" width="15.28515625" style="198" bestFit="1" customWidth="1"/>
    <col min="276" max="276" width="5" style="198" customWidth="1"/>
    <col min="277" max="277" width="10.28515625" style="198" bestFit="1" customWidth="1"/>
    <col min="278" max="278" width="5" style="198" customWidth="1"/>
    <col min="279" max="279" width="10.28515625" style="198" bestFit="1" customWidth="1"/>
    <col min="280" max="282" width="8.85546875" style="198"/>
    <col min="283" max="283" width="10.28515625" style="198" bestFit="1" customWidth="1"/>
    <col min="284" max="512" width="8.85546875" style="198"/>
    <col min="513" max="513" width="3.7109375" style="198" customWidth="1"/>
    <col min="514" max="514" width="4.85546875" style="198" customWidth="1"/>
    <col min="515" max="515" width="5.28515625" style="198" customWidth="1"/>
    <col min="516" max="516" width="31.28515625" style="198" customWidth="1"/>
    <col min="517" max="517" width="7.7109375" style="198" customWidth="1"/>
    <col min="518" max="518" width="2.42578125" style="198" customWidth="1"/>
    <col min="519" max="519" width="11.42578125" style="198" customWidth="1"/>
    <col min="520" max="520" width="2.42578125" style="198" customWidth="1"/>
    <col min="521" max="521" width="11.42578125" style="198" customWidth="1"/>
    <col min="522" max="522" width="2.42578125" style="198" customWidth="1"/>
    <col min="523" max="523" width="10.85546875" style="198" customWidth="1"/>
    <col min="524" max="524" width="2.42578125" style="198" customWidth="1"/>
    <col min="525" max="525" width="11.140625" style="198" customWidth="1"/>
    <col min="526" max="526" width="1.85546875" style="198" customWidth="1"/>
    <col min="527" max="527" width="11" style="198" customWidth="1"/>
    <col min="528" max="528" width="0.7109375" style="198" customWidth="1"/>
    <col min="529" max="529" width="1.85546875" style="198" customWidth="1"/>
    <col min="530" max="530" width="11.85546875" style="198" bestFit="1" customWidth="1"/>
    <col min="531" max="531" width="15.28515625" style="198" bestFit="1" customWidth="1"/>
    <col min="532" max="532" width="5" style="198" customWidth="1"/>
    <col min="533" max="533" width="10.28515625" style="198" bestFit="1" customWidth="1"/>
    <col min="534" max="534" width="5" style="198" customWidth="1"/>
    <col min="535" max="535" width="10.28515625" style="198" bestFit="1" customWidth="1"/>
    <col min="536" max="538" width="8.85546875" style="198"/>
    <col min="539" max="539" width="10.28515625" style="198" bestFit="1" customWidth="1"/>
    <col min="540" max="768" width="8.85546875" style="198"/>
    <col min="769" max="769" width="3.7109375" style="198" customWidth="1"/>
    <col min="770" max="770" width="4.85546875" style="198" customWidth="1"/>
    <col min="771" max="771" width="5.28515625" style="198" customWidth="1"/>
    <col min="772" max="772" width="31.28515625" style="198" customWidth="1"/>
    <col min="773" max="773" width="7.7109375" style="198" customWidth="1"/>
    <col min="774" max="774" width="2.42578125" style="198" customWidth="1"/>
    <col min="775" max="775" width="11.42578125" style="198" customWidth="1"/>
    <col min="776" max="776" width="2.42578125" style="198" customWidth="1"/>
    <col min="777" max="777" width="11.42578125" style="198" customWidth="1"/>
    <col min="778" max="778" width="2.42578125" style="198" customWidth="1"/>
    <col min="779" max="779" width="10.85546875" style="198" customWidth="1"/>
    <col min="780" max="780" width="2.42578125" style="198" customWidth="1"/>
    <col min="781" max="781" width="11.140625" style="198" customWidth="1"/>
    <col min="782" max="782" width="1.85546875" style="198" customWidth="1"/>
    <col min="783" max="783" width="11" style="198" customWidth="1"/>
    <col min="784" max="784" width="0.7109375" style="198" customWidth="1"/>
    <col min="785" max="785" width="1.85546875" style="198" customWidth="1"/>
    <col min="786" max="786" width="11.85546875" style="198" bestFit="1" customWidth="1"/>
    <col min="787" max="787" width="15.28515625" style="198" bestFit="1" customWidth="1"/>
    <col min="788" max="788" width="5" style="198" customWidth="1"/>
    <col min="789" max="789" width="10.28515625" style="198" bestFit="1" customWidth="1"/>
    <col min="790" max="790" width="5" style="198" customWidth="1"/>
    <col min="791" max="791" width="10.28515625" style="198" bestFit="1" customWidth="1"/>
    <col min="792" max="794" width="8.85546875" style="198"/>
    <col min="795" max="795" width="10.28515625" style="198" bestFit="1" customWidth="1"/>
    <col min="796" max="1024" width="8.85546875" style="198"/>
    <col min="1025" max="1025" width="3.7109375" style="198" customWidth="1"/>
    <col min="1026" max="1026" width="4.85546875" style="198" customWidth="1"/>
    <col min="1027" max="1027" width="5.28515625" style="198" customWidth="1"/>
    <col min="1028" max="1028" width="31.28515625" style="198" customWidth="1"/>
    <col min="1029" max="1029" width="7.7109375" style="198" customWidth="1"/>
    <col min="1030" max="1030" width="2.42578125" style="198" customWidth="1"/>
    <col min="1031" max="1031" width="11.42578125" style="198" customWidth="1"/>
    <col min="1032" max="1032" width="2.42578125" style="198" customWidth="1"/>
    <col min="1033" max="1033" width="11.42578125" style="198" customWidth="1"/>
    <col min="1034" max="1034" width="2.42578125" style="198" customWidth="1"/>
    <col min="1035" max="1035" width="10.85546875" style="198" customWidth="1"/>
    <col min="1036" max="1036" width="2.42578125" style="198" customWidth="1"/>
    <col min="1037" max="1037" width="11.140625" style="198" customWidth="1"/>
    <col min="1038" max="1038" width="1.85546875" style="198" customWidth="1"/>
    <col min="1039" max="1039" width="11" style="198" customWidth="1"/>
    <col min="1040" max="1040" width="0.7109375" style="198" customWidth="1"/>
    <col min="1041" max="1041" width="1.85546875" style="198" customWidth="1"/>
    <col min="1042" max="1042" width="11.85546875" style="198" bestFit="1" customWidth="1"/>
    <col min="1043" max="1043" width="15.28515625" style="198" bestFit="1" customWidth="1"/>
    <col min="1044" max="1044" width="5" style="198" customWidth="1"/>
    <col min="1045" max="1045" width="10.28515625" style="198" bestFit="1" customWidth="1"/>
    <col min="1046" max="1046" width="5" style="198" customWidth="1"/>
    <col min="1047" max="1047" width="10.28515625" style="198" bestFit="1" customWidth="1"/>
    <col min="1048" max="1050" width="8.85546875" style="198"/>
    <col min="1051" max="1051" width="10.28515625" style="198" bestFit="1" customWidth="1"/>
    <col min="1052" max="1280" width="8.85546875" style="198"/>
    <col min="1281" max="1281" width="3.7109375" style="198" customWidth="1"/>
    <col min="1282" max="1282" width="4.85546875" style="198" customWidth="1"/>
    <col min="1283" max="1283" width="5.28515625" style="198" customWidth="1"/>
    <col min="1284" max="1284" width="31.28515625" style="198" customWidth="1"/>
    <col min="1285" max="1285" width="7.7109375" style="198" customWidth="1"/>
    <col min="1286" max="1286" width="2.42578125" style="198" customWidth="1"/>
    <col min="1287" max="1287" width="11.42578125" style="198" customWidth="1"/>
    <col min="1288" max="1288" width="2.42578125" style="198" customWidth="1"/>
    <col min="1289" max="1289" width="11.42578125" style="198" customWidth="1"/>
    <col min="1290" max="1290" width="2.42578125" style="198" customWidth="1"/>
    <col min="1291" max="1291" width="10.85546875" style="198" customWidth="1"/>
    <col min="1292" max="1292" width="2.42578125" style="198" customWidth="1"/>
    <col min="1293" max="1293" width="11.140625" style="198" customWidth="1"/>
    <col min="1294" max="1294" width="1.85546875" style="198" customWidth="1"/>
    <col min="1295" max="1295" width="11" style="198" customWidth="1"/>
    <col min="1296" max="1296" width="0.7109375" style="198" customWidth="1"/>
    <col min="1297" max="1297" width="1.85546875" style="198" customWidth="1"/>
    <col min="1298" max="1298" width="11.85546875" style="198" bestFit="1" customWidth="1"/>
    <col min="1299" max="1299" width="15.28515625" style="198" bestFit="1" customWidth="1"/>
    <col min="1300" max="1300" width="5" style="198" customWidth="1"/>
    <col min="1301" max="1301" width="10.28515625" style="198" bestFit="1" customWidth="1"/>
    <col min="1302" max="1302" width="5" style="198" customWidth="1"/>
    <col min="1303" max="1303" width="10.28515625" style="198" bestFit="1" customWidth="1"/>
    <col min="1304" max="1306" width="8.85546875" style="198"/>
    <col min="1307" max="1307" width="10.28515625" style="198" bestFit="1" customWidth="1"/>
    <col min="1308" max="1536" width="8.85546875" style="198"/>
    <col min="1537" max="1537" width="3.7109375" style="198" customWidth="1"/>
    <col min="1538" max="1538" width="4.85546875" style="198" customWidth="1"/>
    <col min="1539" max="1539" width="5.28515625" style="198" customWidth="1"/>
    <col min="1540" max="1540" width="31.28515625" style="198" customWidth="1"/>
    <col min="1541" max="1541" width="7.7109375" style="198" customWidth="1"/>
    <col min="1542" max="1542" width="2.42578125" style="198" customWidth="1"/>
    <col min="1543" max="1543" width="11.42578125" style="198" customWidth="1"/>
    <col min="1544" max="1544" width="2.42578125" style="198" customWidth="1"/>
    <col min="1545" max="1545" width="11.42578125" style="198" customWidth="1"/>
    <col min="1546" max="1546" width="2.42578125" style="198" customWidth="1"/>
    <col min="1547" max="1547" width="10.85546875" style="198" customWidth="1"/>
    <col min="1548" max="1548" width="2.42578125" style="198" customWidth="1"/>
    <col min="1549" max="1549" width="11.140625" style="198" customWidth="1"/>
    <col min="1550" max="1550" width="1.85546875" style="198" customWidth="1"/>
    <col min="1551" max="1551" width="11" style="198" customWidth="1"/>
    <col min="1552" max="1552" width="0.7109375" style="198" customWidth="1"/>
    <col min="1553" max="1553" width="1.85546875" style="198" customWidth="1"/>
    <col min="1554" max="1554" width="11.85546875" style="198" bestFit="1" customWidth="1"/>
    <col min="1555" max="1555" width="15.28515625" style="198" bestFit="1" customWidth="1"/>
    <col min="1556" max="1556" width="5" style="198" customWidth="1"/>
    <col min="1557" max="1557" width="10.28515625" style="198" bestFit="1" customWidth="1"/>
    <col min="1558" max="1558" width="5" style="198" customWidth="1"/>
    <col min="1559" max="1559" width="10.28515625" style="198" bestFit="1" customWidth="1"/>
    <col min="1560" max="1562" width="8.85546875" style="198"/>
    <col min="1563" max="1563" width="10.28515625" style="198" bestFit="1" customWidth="1"/>
    <col min="1564" max="1792" width="8.85546875" style="198"/>
    <col min="1793" max="1793" width="3.7109375" style="198" customWidth="1"/>
    <col min="1794" max="1794" width="4.85546875" style="198" customWidth="1"/>
    <col min="1795" max="1795" width="5.28515625" style="198" customWidth="1"/>
    <col min="1796" max="1796" width="31.28515625" style="198" customWidth="1"/>
    <col min="1797" max="1797" width="7.7109375" style="198" customWidth="1"/>
    <col min="1798" max="1798" width="2.42578125" style="198" customWidth="1"/>
    <col min="1799" max="1799" width="11.42578125" style="198" customWidth="1"/>
    <col min="1800" max="1800" width="2.42578125" style="198" customWidth="1"/>
    <col min="1801" max="1801" width="11.42578125" style="198" customWidth="1"/>
    <col min="1802" max="1802" width="2.42578125" style="198" customWidth="1"/>
    <col min="1803" max="1803" width="10.85546875" style="198" customWidth="1"/>
    <col min="1804" max="1804" width="2.42578125" style="198" customWidth="1"/>
    <col min="1805" max="1805" width="11.140625" style="198" customWidth="1"/>
    <col min="1806" max="1806" width="1.85546875" style="198" customWidth="1"/>
    <col min="1807" max="1807" width="11" style="198" customWidth="1"/>
    <col min="1808" max="1808" width="0.7109375" style="198" customWidth="1"/>
    <col min="1809" max="1809" width="1.85546875" style="198" customWidth="1"/>
    <col min="1810" max="1810" width="11.85546875" style="198" bestFit="1" customWidth="1"/>
    <col min="1811" max="1811" width="15.28515625" style="198" bestFit="1" customWidth="1"/>
    <col min="1812" max="1812" width="5" style="198" customWidth="1"/>
    <col min="1813" max="1813" width="10.28515625" style="198" bestFit="1" customWidth="1"/>
    <col min="1814" max="1814" width="5" style="198" customWidth="1"/>
    <col min="1815" max="1815" width="10.28515625" style="198" bestFit="1" customWidth="1"/>
    <col min="1816" max="1818" width="8.85546875" style="198"/>
    <col min="1819" max="1819" width="10.28515625" style="198" bestFit="1" customWidth="1"/>
    <col min="1820" max="2048" width="8.85546875" style="198"/>
    <col min="2049" max="2049" width="3.7109375" style="198" customWidth="1"/>
    <col min="2050" max="2050" width="4.85546875" style="198" customWidth="1"/>
    <col min="2051" max="2051" width="5.28515625" style="198" customWidth="1"/>
    <col min="2052" max="2052" width="31.28515625" style="198" customWidth="1"/>
    <col min="2053" max="2053" width="7.7109375" style="198" customWidth="1"/>
    <col min="2054" max="2054" width="2.42578125" style="198" customWidth="1"/>
    <col min="2055" max="2055" width="11.42578125" style="198" customWidth="1"/>
    <col min="2056" max="2056" width="2.42578125" style="198" customWidth="1"/>
    <col min="2057" max="2057" width="11.42578125" style="198" customWidth="1"/>
    <col min="2058" max="2058" width="2.42578125" style="198" customWidth="1"/>
    <col min="2059" max="2059" width="10.85546875" style="198" customWidth="1"/>
    <col min="2060" max="2060" width="2.42578125" style="198" customWidth="1"/>
    <col min="2061" max="2061" width="11.140625" style="198" customWidth="1"/>
    <col min="2062" max="2062" width="1.85546875" style="198" customWidth="1"/>
    <col min="2063" max="2063" width="11" style="198" customWidth="1"/>
    <col min="2064" max="2064" width="0.7109375" style="198" customWidth="1"/>
    <col min="2065" max="2065" width="1.85546875" style="198" customWidth="1"/>
    <col min="2066" max="2066" width="11.85546875" style="198" bestFit="1" customWidth="1"/>
    <col min="2067" max="2067" width="15.28515625" style="198" bestFit="1" customWidth="1"/>
    <col min="2068" max="2068" width="5" style="198" customWidth="1"/>
    <col min="2069" max="2069" width="10.28515625" style="198" bestFit="1" customWidth="1"/>
    <col min="2070" max="2070" width="5" style="198" customWidth="1"/>
    <col min="2071" max="2071" width="10.28515625" style="198" bestFit="1" customWidth="1"/>
    <col min="2072" max="2074" width="8.85546875" style="198"/>
    <col min="2075" max="2075" width="10.28515625" style="198" bestFit="1" customWidth="1"/>
    <col min="2076" max="2304" width="8.85546875" style="198"/>
    <col min="2305" max="2305" width="3.7109375" style="198" customWidth="1"/>
    <col min="2306" max="2306" width="4.85546875" style="198" customWidth="1"/>
    <col min="2307" max="2307" width="5.28515625" style="198" customWidth="1"/>
    <col min="2308" max="2308" width="31.28515625" style="198" customWidth="1"/>
    <col min="2309" max="2309" width="7.7109375" style="198" customWidth="1"/>
    <col min="2310" max="2310" width="2.42578125" style="198" customWidth="1"/>
    <col min="2311" max="2311" width="11.42578125" style="198" customWidth="1"/>
    <col min="2312" max="2312" width="2.42578125" style="198" customWidth="1"/>
    <col min="2313" max="2313" width="11.42578125" style="198" customWidth="1"/>
    <col min="2314" max="2314" width="2.42578125" style="198" customWidth="1"/>
    <col min="2315" max="2315" width="10.85546875" style="198" customWidth="1"/>
    <col min="2316" max="2316" width="2.42578125" style="198" customWidth="1"/>
    <col min="2317" max="2317" width="11.140625" style="198" customWidth="1"/>
    <col min="2318" max="2318" width="1.85546875" style="198" customWidth="1"/>
    <col min="2319" max="2319" width="11" style="198" customWidth="1"/>
    <col min="2320" max="2320" width="0.7109375" style="198" customWidth="1"/>
    <col min="2321" max="2321" width="1.85546875" style="198" customWidth="1"/>
    <col min="2322" max="2322" width="11.85546875" style="198" bestFit="1" customWidth="1"/>
    <col min="2323" max="2323" width="15.28515625" style="198" bestFit="1" customWidth="1"/>
    <col min="2324" max="2324" width="5" style="198" customWidth="1"/>
    <col min="2325" max="2325" width="10.28515625" style="198" bestFit="1" customWidth="1"/>
    <col min="2326" max="2326" width="5" style="198" customWidth="1"/>
    <col min="2327" max="2327" width="10.28515625" style="198" bestFit="1" customWidth="1"/>
    <col min="2328" max="2330" width="8.85546875" style="198"/>
    <col min="2331" max="2331" width="10.28515625" style="198" bestFit="1" customWidth="1"/>
    <col min="2332" max="2560" width="8.85546875" style="198"/>
    <col min="2561" max="2561" width="3.7109375" style="198" customWidth="1"/>
    <col min="2562" max="2562" width="4.85546875" style="198" customWidth="1"/>
    <col min="2563" max="2563" width="5.28515625" style="198" customWidth="1"/>
    <col min="2564" max="2564" width="31.28515625" style="198" customWidth="1"/>
    <col min="2565" max="2565" width="7.7109375" style="198" customWidth="1"/>
    <col min="2566" max="2566" width="2.42578125" style="198" customWidth="1"/>
    <col min="2567" max="2567" width="11.42578125" style="198" customWidth="1"/>
    <col min="2568" max="2568" width="2.42578125" style="198" customWidth="1"/>
    <col min="2569" max="2569" width="11.42578125" style="198" customWidth="1"/>
    <col min="2570" max="2570" width="2.42578125" style="198" customWidth="1"/>
    <col min="2571" max="2571" width="10.85546875" style="198" customWidth="1"/>
    <col min="2572" max="2572" width="2.42578125" style="198" customWidth="1"/>
    <col min="2573" max="2573" width="11.140625" style="198" customWidth="1"/>
    <col min="2574" max="2574" width="1.85546875" style="198" customWidth="1"/>
    <col min="2575" max="2575" width="11" style="198" customWidth="1"/>
    <col min="2576" max="2576" width="0.7109375" style="198" customWidth="1"/>
    <col min="2577" max="2577" width="1.85546875" style="198" customWidth="1"/>
    <col min="2578" max="2578" width="11.85546875" style="198" bestFit="1" customWidth="1"/>
    <col min="2579" max="2579" width="15.28515625" style="198" bestFit="1" customWidth="1"/>
    <col min="2580" max="2580" width="5" style="198" customWidth="1"/>
    <col min="2581" max="2581" width="10.28515625" style="198" bestFit="1" customWidth="1"/>
    <col min="2582" max="2582" width="5" style="198" customWidth="1"/>
    <col min="2583" max="2583" width="10.28515625" style="198" bestFit="1" customWidth="1"/>
    <col min="2584" max="2586" width="8.85546875" style="198"/>
    <col min="2587" max="2587" width="10.28515625" style="198" bestFit="1" customWidth="1"/>
    <col min="2588" max="2816" width="8.85546875" style="198"/>
    <col min="2817" max="2817" width="3.7109375" style="198" customWidth="1"/>
    <col min="2818" max="2818" width="4.85546875" style="198" customWidth="1"/>
    <col min="2819" max="2819" width="5.28515625" style="198" customWidth="1"/>
    <col min="2820" max="2820" width="31.28515625" style="198" customWidth="1"/>
    <col min="2821" max="2821" width="7.7109375" style="198" customWidth="1"/>
    <col min="2822" max="2822" width="2.42578125" style="198" customWidth="1"/>
    <col min="2823" max="2823" width="11.42578125" style="198" customWidth="1"/>
    <col min="2824" max="2824" width="2.42578125" style="198" customWidth="1"/>
    <col min="2825" max="2825" width="11.42578125" style="198" customWidth="1"/>
    <col min="2826" max="2826" width="2.42578125" style="198" customWidth="1"/>
    <col min="2827" max="2827" width="10.85546875" style="198" customWidth="1"/>
    <col min="2828" max="2828" width="2.42578125" style="198" customWidth="1"/>
    <col min="2829" max="2829" width="11.140625" style="198" customWidth="1"/>
    <col min="2830" max="2830" width="1.85546875" style="198" customWidth="1"/>
    <col min="2831" max="2831" width="11" style="198" customWidth="1"/>
    <col min="2832" max="2832" width="0.7109375" style="198" customWidth="1"/>
    <col min="2833" max="2833" width="1.85546875" style="198" customWidth="1"/>
    <col min="2834" max="2834" width="11.85546875" style="198" bestFit="1" customWidth="1"/>
    <col min="2835" max="2835" width="15.28515625" style="198" bestFit="1" customWidth="1"/>
    <col min="2836" max="2836" width="5" style="198" customWidth="1"/>
    <col min="2837" max="2837" width="10.28515625" style="198" bestFit="1" customWidth="1"/>
    <col min="2838" max="2838" width="5" style="198" customWidth="1"/>
    <col min="2839" max="2839" width="10.28515625" style="198" bestFit="1" customWidth="1"/>
    <col min="2840" max="2842" width="8.85546875" style="198"/>
    <col min="2843" max="2843" width="10.28515625" style="198" bestFit="1" customWidth="1"/>
    <col min="2844" max="3072" width="8.85546875" style="198"/>
    <col min="3073" max="3073" width="3.7109375" style="198" customWidth="1"/>
    <col min="3074" max="3074" width="4.85546875" style="198" customWidth="1"/>
    <col min="3075" max="3075" width="5.28515625" style="198" customWidth="1"/>
    <col min="3076" max="3076" width="31.28515625" style="198" customWidth="1"/>
    <col min="3077" max="3077" width="7.7109375" style="198" customWidth="1"/>
    <col min="3078" max="3078" width="2.42578125" style="198" customWidth="1"/>
    <col min="3079" max="3079" width="11.42578125" style="198" customWidth="1"/>
    <col min="3080" max="3080" width="2.42578125" style="198" customWidth="1"/>
    <col min="3081" max="3081" width="11.42578125" style="198" customWidth="1"/>
    <col min="3082" max="3082" width="2.42578125" style="198" customWidth="1"/>
    <col min="3083" max="3083" width="10.85546875" style="198" customWidth="1"/>
    <col min="3084" max="3084" width="2.42578125" style="198" customWidth="1"/>
    <col min="3085" max="3085" width="11.140625" style="198" customWidth="1"/>
    <col min="3086" max="3086" width="1.85546875" style="198" customWidth="1"/>
    <col min="3087" max="3087" width="11" style="198" customWidth="1"/>
    <col min="3088" max="3088" width="0.7109375" style="198" customWidth="1"/>
    <col min="3089" max="3089" width="1.85546875" style="198" customWidth="1"/>
    <col min="3090" max="3090" width="11.85546875" style="198" bestFit="1" customWidth="1"/>
    <col min="3091" max="3091" width="15.28515625" style="198" bestFit="1" customWidth="1"/>
    <col min="3092" max="3092" width="5" style="198" customWidth="1"/>
    <col min="3093" max="3093" width="10.28515625" style="198" bestFit="1" customWidth="1"/>
    <col min="3094" max="3094" width="5" style="198" customWidth="1"/>
    <col min="3095" max="3095" width="10.28515625" style="198" bestFit="1" customWidth="1"/>
    <col min="3096" max="3098" width="8.85546875" style="198"/>
    <col min="3099" max="3099" width="10.28515625" style="198" bestFit="1" customWidth="1"/>
    <col min="3100" max="3328" width="8.85546875" style="198"/>
    <col min="3329" max="3329" width="3.7109375" style="198" customWidth="1"/>
    <col min="3330" max="3330" width="4.85546875" style="198" customWidth="1"/>
    <col min="3331" max="3331" width="5.28515625" style="198" customWidth="1"/>
    <col min="3332" max="3332" width="31.28515625" style="198" customWidth="1"/>
    <col min="3333" max="3333" width="7.7109375" style="198" customWidth="1"/>
    <col min="3334" max="3334" width="2.42578125" style="198" customWidth="1"/>
    <col min="3335" max="3335" width="11.42578125" style="198" customWidth="1"/>
    <col min="3336" max="3336" width="2.42578125" style="198" customWidth="1"/>
    <col min="3337" max="3337" width="11.42578125" style="198" customWidth="1"/>
    <col min="3338" max="3338" width="2.42578125" style="198" customWidth="1"/>
    <col min="3339" max="3339" width="10.85546875" style="198" customWidth="1"/>
    <col min="3340" max="3340" width="2.42578125" style="198" customWidth="1"/>
    <col min="3341" max="3341" width="11.140625" style="198" customWidth="1"/>
    <col min="3342" max="3342" width="1.85546875" style="198" customWidth="1"/>
    <col min="3343" max="3343" width="11" style="198" customWidth="1"/>
    <col min="3344" max="3344" width="0.7109375" style="198" customWidth="1"/>
    <col min="3345" max="3345" width="1.85546875" style="198" customWidth="1"/>
    <col min="3346" max="3346" width="11.85546875" style="198" bestFit="1" customWidth="1"/>
    <col min="3347" max="3347" width="15.28515625" style="198" bestFit="1" customWidth="1"/>
    <col min="3348" max="3348" width="5" style="198" customWidth="1"/>
    <col min="3349" max="3349" width="10.28515625" style="198" bestFit="1" customWidth="1"/>
    <col min="3350" max="3350" width="5" style="198" customWidth="1"/>
    <col min="3351" max="3351" width="10.28515625" style="198" bestFit="1" customWidth="1"/>
    <col min="3352" max="3354" width="8.85546875" style="198"/>
    <col min="3355" max="3355" width="10.28515625" style="198" bestFit="1" customWidth="1"/>
    <col min="3356" max="3584" width="8.85546875" style="198"/>
    <col min="3585" max="3585" width="3.7109375" style="198" customWidth="1"/>
    <col min="3586" max="3586" width="4.85546875" style="198" customWidth="1"/>
    <col min="3587" max="3587" width="5.28515625" style="198" customWidth="1"/>
    <col min="3588" max="3588" width="31.28515625" style="198" customWidth="1"/>
    <col min="3589" max="3589" width="7.7109375" style="198" customWidth="1"/>
    <col min="3590" max="3590" width="2.42578125" style="198" customWidth="1"/>
    <col min="3591" max="3591" width="11.42578125" style="198" customWidth="1"/>
    <col min="3592" max="3592" width="2.42578125" style="198" customWidth="1"/>
    <col min="3593" max="3593" width="11.42578125" style="198" customWidth="1"/>
    <col min="3594" max="3594" width="2.42578125" style="198" customWidth="1"/>
    <col min="3595" max="3595" width="10.85546875" style="198" customWidth="1"/>
    <col min="3596" max="3596" width="2.42578125" style="198" customWidth="1"/>
    <col min="3597" max="3597" width="11.140625" style="198" customWidth="1"/>
    <col min="3598" max="3598" width="1.85546875" style="198" customWidth="1"/>
    <col min="3599" max="3599" width="11" style="198" customWidth="1"/>
    <col min="3600" max="3600" width="0.7109375" style="198" customWidth="1"/>
    <col min="3601" max="3601" width="1.85546875" style="198" customWidth="1"/>
    <col min="3602" max="3602" width="11.85546875" style="198" bestFit="1" customWidth="1"/>
    <col min="3603" max="3603" width="15.28515625" style="198" bestFit="1" customWidth="1"/>
    <col min="3604" max="3604" width="5" style="198" customWidth="1"/>
    <col min="3605" max="3605" width="10.28515625" style="198" bestFit="1" customWidth="1"/>
    <col min="3606" max="3606" width="5" style="198" customWidth="1"/>
    <col min="3607" max="3607" width="10.28515625" style="198" bestFit="1" customWidth="1"/>
    <col min="3608" max="3610" width="8.85546875" style="198"/>
    <col min="3611" max="3611" width="10.28515625" style="198" bestFit="1" customWidth="1"/>
    <col min="3612" max="3840" width="8.85546875" style="198"/>
    <col min="3841" max="3841" width="3.7109375" style="198" customWidth="1"/>
    <col min="3842" max="3842" width="4.85546875" style="198" customWidth="1"/>
    <col min="3843" max="3843" width="5.28515625" style="198" customWidth="1"/>
    <col min="3844" max="3844" width="31.28515625" style="198" customWidth="1"/>
    <col min="3845" max="3845" width="7.7109375" style="198" customWidth="1"/>
    <col min="3846" max="3846" width="2.42578125" style="198" customWidth="1"/>
    <col min="3847" max="3847" width="11.42578125" style="198" customWidth="1"/>
    <col min="3848" max="3848" width="2.42578125" style="198" customWidth="1"/>
    <col min="3849" max="3849" width="11.42578125" style="198" customWidth="1"/>
    <col min="3850" max="3850" width="2.42578125" style="198" customWidth="1"/>
    <col min="3851" max="3851" width="10.85546875" style="198" customWidth="1"/>
    <col min="3852" max="3852" width="2.42578125" style="198" customWidth="1"/>
    <col min="3853" max="3853" width="11.140625" style="198" customWidth="1"/>
    <col min="3854" max="3854" width="1.85546875" style="198" customWidth="1"/>
    <col min="3855" max="3855" width="11" style="198" customWidth="1"/>
    <col min="3856" max="3856" width="0.7109375" style="198" customWidth="1"/>
    <col min="3857" max="3857" width="1.85546875" style="198" customWidth="1"/>
    <col min="3858" max="3858" width="11.85546875" style="198" bestFit="1" customWidth="1"/>
    <col min="3859" max="3859" width="15.28515625" style="198" bestFit="1" customWidth="1"/>
    <col min="3860" max="3860" width="5" style="198" customWidth="1"/>
    <col min="3861" max="3861" width="10.28515625" style="198" bestFit="1" customWidth="1"/>
    <col min="3862" max="3862" width="5" style="198" customWidth="1"/>
    <col min="3863" max="3863" width="10.28515625" style="198" bestFit="1" customWidth="1"/>
    <col min="3864" max="3866" width="8.85546875" style="198"/>
    <col min="3867" max="3867" width="10.28515625" style="198" bestFit="1" customWidth="1"/>
    <col min="3868" max="4096" width="8.85546875" style="198"/>
    <col min="4097" max="4097" width="3.7109375" style="198" customWidth="1"/>
    <col min="4098" max="4098" width="4.85546875" style="198" customWidth="1"/>
    <col min="4099" max="4099" width="5.28515625" style="198" customWidth="1"/>
    <col min="4100" max="4100" width="31.28515625" style="198" customWidth="1"/>
    <col min="4101" max="4101" width="7.7109375" style="198" customWidth="1"/>
    <col min="4102" max="4102" width="2.42578125" style="198" customWidth="1"/>
    <col min="4103" max="4103" width="11.42578125" style="198" customWidth="1"/>
    <col min="4104" max="4104" width="2.42578125" style="198" customWidth="1"/>
    <col min="4105" max="4105" width="11.42578125" style="198" customWidth="1"/>
    <col min="4106" max="4106" width="2.42578125" style="198" customWidth="1"/>
    <col min="4107" max="4107" width="10.85546875" style="198" customWidth="1"/>
    <col min="4108" max="4108" width="2.42578125" style="198" customWidth="1"/>
    <col min="4109" max="4109" width="11.140625" style="198" customWidth="1"/>
    <col min="4110" max="4110" width="1.85546875" style="198" customWidth="1"/>
    <col min="4111" max="4111" width="11" style="198" customWidth="1"/>
    <col min="4112" max="4112" width="0.7109375" style="198" customWidth="1"/>
    <col min="4113" max="4113" width="1.85546875" style="198" customWidth="1"/>
    <col min="4114" max="4114" width="11.85546875" style="198" bestFit="1" customWidth="1"/>
    <col min="4115" max="4115" width="15.28515625" style="198" bestFit="1" customWidth="1"/>
    <col min="4116" max="4116" width="5" style="198" customWidth="1"/>
    <col min="4117" max="4117" width="10.28515625" style="198" bestFit="1" customWidth="1"/>
    <col min="4118" max="4118" width="5" style="198" customWidth="1"/>
    <col min="4119" max="4119" width="10.28515625" style="198" bestFit="1" customWidth="1"/>
    <col min="4120" max="4122" width="8.85546875" style="198"/>
    <col min="4123" max="4123" width="10.28515625" style="198" bestFit="1" customWidth="1"/>
    <col min="4124" max="4352" width="8.85546875" style="198"/>
    <col min="4353" max="4353" width="3.7109375" style="198" customWidth="1"/>
    <col min="4354" max="4354" width="4.85546875" style="198" customWidth="1"/>
    <col min="4355" max="4355" width="5.28515625" style="198" customWidth="1"/>
    <col min="4356" max="4356" width="31.28515625" style="198" customWidth="1"/>
    <col min="4357" max="4357" width="7.7109375" style="198" customWidth="1"/>
    <col min="4358" max="4358" width="2.42578125" style="198" customWidth="1"/>
    <col min="4359" max="4359" width="11.42578125" style="198" customWidth="1"/>
    <col min="4360" max="4360" width="2.42578125" style="198" customWidth="1"/>
    <col min="4361" max="4361" width="11.42578125" style="198" customWidth="1"/>
    <col min="4362" max="4362" width="2.42578125" style="198" customWidth="1"/>
    <col min="4363" max="4363" width="10.85546875" style="198" customWidth="1"/>
    <col min="4364" max="4364" width="2.42578125" style="198" customWidth="1"/>
    <col min="4365" max="4365" width="11.140625" style="198" customWidth="1"/>
    <col min="4366" max="4366" width="1.85546875" style="198" customWidth="1"/>
    <col min="4367" max="4367" width="11" style="198" customWidth="1"/>
    <col min="4368" max="4368" width="0.7109375" style="198" customWidth="1"/>
    <col min="4369" max="4369" width="1.85546875" style="198" customWidth="1"/>
    <col min="4370" max="4370" width="11.85546875" style="198" bestFit="1" customWidth="1"/>
    <col min="4371" max="4371" width="15.28515625" style="198" bestFit="1" customWidth="1"/>
    <col min="4372" max="4372" width="5" style="198" customWidth="1"/>
    <col min="4373" max="4373" width="10.28515625" style="198" bestFit="1" customWidth="1"/>
    <col min="4374" max="4374" width="5" style="198" customWidth="1"/>
    <col min="4375" max="4375" width="10.28515625" style="198" bestFit="1" customWidth="1"/>
    <col min="4376" max="4378" width="8.85546875" style="198"/>
    <col min="4379" max="4379" width="10.28515625" style="198" bestFit="1" customWidth="1"/>
    <col min="4380" max="4608" width="8.85546875" style="198"/>
    <col min="4609" max="4609" width="3.7109375" style="198" customWidth="1"/>
    <col min="4610" max="4610" width="4.85546875" style="198" customWidth="1"/>
    <col min="4611" max="4611" width="5.28515625" style="198" customWidth="1"/>
    <col min="4612" max="4612" width="31.28515625" style="198" customWidth="1"/>
    <col min="4613" max="4613" width="7.7109375" style="198" customWidth="1"/>
    <col min="4614" max="4614" width="2.42578125" style="198" customWidth="1"/>
    <col min="4615" max="4615" width="11.42578125" style="198" customWidth="1"/>
    <col min="4616" max="4616" width="2.42578125" style="198" customWidth="1"/>
    <col min="4617" max="4617" width="11.42578125" style="198" customWidth="1"/>
    <col min="4618" max="4618" width="2.42578125" style="198" customWidth="1"/>
    <col min="4619" max="4619" width="10.85546875" style="198" customWidth="1"/>
    <col min="4620" max="4620" width="2.42578125" style="198" customWidth="1"/>
    <col min="4621" max="4621" width="11.140625" style="198" customWidth="1"/>
    <col min="4622" max="4622" width="1.85546875" style="198" customWidth="1"/>
    <col min="4623" max="4623" width="11" style="198" customWidth="1"/>
    <col min="4624" max="4624" width="0.7109375" style="198" customWidth="1"/>
    <col min="4625" max="4625" width="1.85546875" style="198" customWidth="1"/>
    <col min="4626" max="4626" width="11.85546875" style="198" bestFit="1" customWidth="1"/>
    <col min="4627" max="4627" width="15.28515625" style="198" bestFit="1" customWidth="1"/>
    <col min="4628" max="4628" width="5" style="198" customWidth="1"/>
    <col min="4629" max="4629" width="10.28515625" style="198" bestFit="1" customWidth="1"/>
    <col min="4630" max="4630" width="5" style="198" customWidth="1"/>
    <col min="4631" max="4631" width="10.28515625" style="198" bestFit="1" customWidth="1"/>
    <col min="4632" max="4634" width="8.85546875" style="198"/>
    <col min="4635" max="4635" width="10.28515625" style="198" bestFit="1" customWidth="1"/>
    <col min="4636" max="4864" width="8.85546875" style="198"/>
    <col min="4865" max="4865" width="3.7109375" style="198" customWidth="1"/>
    <col min="4866" max="4866" width="4.85546875" style="198" customWidth="1"/>
    <col min="4867" max="4867" width="5.28515625" style="198" customWidth="1"/>
    <col min="4868" max="4868" width="31.28515625" style="198" customWidth="1"/>
    <col min="4869" max="4869" width="7.7109375" style="198" customWidth="1"/>
    <col min="4870" max="4870" width="2.42578125" style="198" customWidth="1"/>
    <col min="4871" max="4871" width="11.42578125" style="198" customWidth="1"/>
    <col min="4872" max="4872" width="2.42578125" style="198" customWidth="1"/>
    <col min="4873" max="4873" width="11.42578125" style="198" customWidth="1"/>
    <col min="4874" max="4874" width="2.42578125" style="198" customWidth="1"/>
    <col min="4875" max="4875" width="10.85546875" style="198" customWidth="1"/>
    <col min="4876" max="4876" width="2.42578125" style="198" customWidth="1"/>
    <col min="4877" max="4877" width="11.140625" style="198" customWidth="1"/>
    <col min="4878" max="4878" width="1.85546875" style="198" customWidth="1"/>
    <col min="4879" max="4879" width="11" style="198" customWidth="1"/>
    <col min="4880" max="4880" width="0.7109375" style="198" customWidth="1"/>
    <col min="4881" max="4881" width="1.85546875" style="198" customWidth="1"/>
    <col min="4882" max="4882" width="11.85546875" style="198" bestFit="1" customWidth="1"/>
    <col min="4883" max="4883" width="15.28515625" style="198" bestFit="1" customWidth="1"/>
    <col min="4884" max="4884" width="5" style="198" customWidth="1"/>
    <col min="4885" max="4885" width="10.28515625" style="198" bestFit="1" customWidth="1"/>
    <col min="4886" max="4886" width="5" style="198" customWidth="1"/>
    <col min="4887" max="4887" width="10.28515625" style="198" bestFit="1" customWidth="1"/>
    <col min="4888" max="4890" width="8.85546875" style="198"/>
    <col min="4891" max="4891" width="10.28515625" style="198" bestFit="1" customWidth="1"/>
    <col min="4892" max="5120" width="8.85546875" style="198"/>
    <col min="5121" max="5121" width="3.7109375" style="198" customWidth="1"/>
    <col min="5122" max="5122" width="4.85546875" style="198" customWidth="1"/>
    <col min="5123" max="5123" width="5.28515625" style="198" customWidth="1"/>
    <col min="5124" max="5124" width="31.28515625" style="198" customWidth="1"/>
    <col min="5125" max="5125" width="7.7109375" style="198" customWidth="1"/>
    <col min="5126" max="5126" width="2.42578125" style="198" customWidth="1"/>
    <col min="5127" max="5127" width="11.42578125" style="198" customWidth="1"/>
    <col min="5128" max="5128" width="2.42578125" style="198" customWidth="1"/>
    <col min="5129" max="5129" width="11.42578125" style="198" customWidth="1"/>
    <col min="5130" max="5130" width="2.42578125" style="198" customWidth="1"/>
    <col min="5131" max="5131" width="10.85546875" style="198" customWidth="1"/>
    <col min="5132" max="5132" width="2.42578125" style="198" customWidth="1"/>
    <col min="5133" max="5133" width="11.140625" style="198" customWidth="1"/>
    <col min="5134" max="5134" width="1.85546875" style="198" customWidth="1"/>
    <col min="5135" max="5135" width="11" style="198" customWidth="1"/>
    <col min="5136" max="5136" width="0.7109375" style="198" customWidth="1"/>
    <col min="5137" max="5137" width="1.85546875" style="198" customWidth="1"/>
    <col min="5138" max="5138" width="11.85546875" style="198" bestFit="1" customWidth="1"/>
    <col min="5139" max="5139" width="15.28515625" style="198" bestFit="1" customWidth="1"/>
    <col min="5140" max="5140" width="5" style="198" customWidth="1"/>
    <col min="5141" max="5141" width="10.28515625" style="198" bestFit="1" customWidth="1"/>
    <col min="5142" max="5142" width="5" style="198" customWidth="1"/>
    <col min="5143" max="5143" width="10.28515625" style="198" bestFit="1" customWidth="1"/>
    <col min="5144" max="5146" width="8.85546875" style="198"/>
    <col min="5147" max="5147" width="10.28515625" style="198" bestFit="1" customWidth="1"/>
    <col min="5148" max="5376" width="8.85546875" style="198"/>
    <col min="5377" max="5377" width="3.7109375" style="198" customWidth="1"/>
    <col min="5378" max="5378" width="4.85546875" style="198" customWidth="1"/>
    <col min="5379" max="5379" width="5.28515625" style="198" customWidth="1"/>
    <col min="5380" max="5380" width="31.28515625" style="198" customWidth="1"/>
    <col min="5381" max="5381" width="7.7109375" style="198" customWidth="1"/>
    <col min="5382" max="5382" width="2.42578125" style="198" customWidth="1"/>
    <col min="5383" max="5383" width="11.42578125" style="198" customWidth="1"/>
    <col min="5384" max="5384" width="2.42578125" style="198" customWidth="1"/>
    <col min="5385" max="5385" width="11.42578125" style="198" customWidth="1"/>
    <col min="5386" max="5386" width="2.42578125" style="198" customWidth="1"/>
    <col min="5387" max="5387" width="10.85546875" style="198" customWidth="1"/>
    <col min="5388" max="5388" width="2.42578125" style="198" customWidth="1"/>
    <col min="5389" max="5389" width="11.140625" style="198" customWidth="1"/>
    <col min="5390" max="5390" width="1.85546875" style="198" customWidth="1"/>
    <col min="5391" max="5391" width="11" style="198" customWidth="1"/>
    <col min="5392" max="5392" width="0.7109375" style="198" customWidth="1"/>
    <col min="5393" max="5393" width="1.85546875" style="198" customWidth="1"/>
    <col min="5394" max="5394" width="11.85546875" style="198" bestFit="1" customWidth="1"/>
    <col min="5395" max="5395" width="15.28515625" style="198" bestFit="1" customWidth="1"/>
    <col min="5396" max="5396" width="5" style="198" customWidth="1"/>
    <col min="5397" max="5397" width="10.28515625" style="198" bestFit="1" customWidth="1"/>
    <col min="5398" max="5398" width="5" style="198" customWidth="1"/>
    <col min="5399" max="5399" width="10.28515625" style="198" bestFit="1" customWidth="1"/>
    <col min="5400" max="5402" width="8.85546875" style="198"/>
    <col min="5403" max="5403" width="10.28515625" style="198" bestFit="1" customWidth="1"/>
    <col min="5404" max="5632" width="8.85546875" style="198"/>
    <col min="5633" max="5633" width="3.7109375" style="198" customWidth="1"/>
    <col min="5634" max="5634" width="4.85546875" style="198" customWidth="1"/>
    <col min="5635" max="5635" width="5.28515625" style="198" customWidth="1"/>
    <col min="5636" max="5636" width="31.28515625" style="198" customWidth="1"/>
    <col min="5637" max="5637" width="7.7109375" style="198" customWidth="1"/>
    <col min="5638" max="5638" width="2.42578125" style="198" customWidth="1"/>
    <col min="5639" max="5639" width="11.42578125" style="198" customWidth="1"/>
    <col min="5640" max="5640" width="2.42578125" style="198" customWidth="1"/>
    <col min="5641" max="5641" width="11.42578125" style="198" customWidth="1"/>
    <col min="5642" max="5642" width="2.42578125" style="198" customWidth="1"/>
    <col min="5643" max="5643" width="10.85546875" style="198" customWidth="1"/>
    <col min="5644" max="5644" width="2.42578125" style="198" customWidth="1"/>
    <col min="5645" max="5645" width="11.140625" style="198" customWidth="1"/>
    <col min="5646" max="5646" width="1.85546875" style="198" customWidth="1"/>
    <col min="5647" max="5647" width="11" style="198" customWidth="1"/>
    <col min="5648" max="5648" width="0.7109375" style="198" customWidth="1"/>
    <col min="5649" max="5649" width="1.85546875" style="198" customWidth="1"/>
    <col min="5650" max="5650" width="11.85546875" style="198" bestFit="1" customWidth="1"/>
    <col min="5651" max="5651" width="15.28515625" style="198" bestFit="1" customWidth="1"/>
    <col min="5652" max="5652" width="5" style="198" customWidth="1"/>
    <col min="5653" max="5653" width="10.28515625" style="198" bestFit="1" customWidth="1"/>
    <col min="5654" max="5654" width="5" style="198" customWidth="1"/>
    <col min="5655" max="5655" width="10.28515625" style="198" bestFit="1" customWidth="1"/>
    <col min="5656" max="5658" width="8.85546875" style="198"/>
    <col min="5659" max="5659" width="10.28515625" style="198" bestFit="1" customWidth="1"/>
    <col min="5660" max="5888" width="8.85546875" style="198"/>
    <col min="5889" max="5889" width="3.7109375" style="198" customWidth="1"/>
    <col min="5890" max="5890" width="4.85546875" style="198" customWidth="1"/>
    <col min="5891" max="5891" width="5.28515625" style="198" customWidth="1"/>
    <col min="5892" max="5892" width="31.28515625" style="198" customWidth="1"/>
    <col min="5893" max="5893" width="7.7109375" style="198" customWidth="1"/>
    <col min="5894" max="5894" width="2.42578125" style="198" customWidth="1"/>
    <col min="5895" max="5895" width="11.42578125" style="198" customWidth="1"/>
    <col min="5896" max="5896" width="2.42578125" style="198" customWidth="1"/>
    <col min="5897" max="5897" width="11.42578125" style="198" customWidth="1"/>
    <col min="5898" max="5898" width="2.42578125" style="198" customWidth="1"/>
    <col min="5899" max="5899" width="10.85546875" style="198" customWidth="1"/>
    <col min="5900" max="5900" width="2.42578125" style="198" customWidth="1"/>
    <col min="5901" max="5901" width="11.140625" style="198" customWidth="1"/>
    <col min="5902" max="5902" width="1.85546875" style="198" customWidth="1"/>
    <col min="5903" max="5903" width="11" style="198" customWidth="1"/>
    <col min="5904" max="5904" width="0.7109375" style="198" customWidth="1"/>
    <col min="5905" max="5905" width="1.85546875" style="198" customWidth="1"/>
    <col min="5906" max="5906" width="11.85546875" style="198" bestFit="1" customWidth="1"/>
    <col min="5907" max="5907" width="15.28515625" style="198" bestFit="1" customWidth="1"/>
    <col min="5908" max="5908" width="5" style="198" customWidth="1"/>
    <col min="5909" max="5909" width="10.28515625" style="198" bestFit="1" customWidth="1"/>
    <col min="5910" max="5910" width="5" style="198" customWidth="1"/>
    <col min="5911" max="5911" width="10.28515625" style="198" bestFit="1" customWidth="1"/>
    <col min="5912" max="5914" width="8.85546875" style="198"/>
    <col min="5915" max="5915" width="10.28515625" style="198" bestFit="1" customWidth="1"/>
    <col min="5916" max="6144" width="8.85546875" style="198"/>
    <col min="6145" max="6145" width="3.7109375" style="198" customWidth="1"/>
    <col min="6146" max="6146" width="4.85546875" style="198" customWidth="1"/>
    <col min="6147" max="6147" width="5.28515625" style="198" customWidth="1"/>
    <col min="6148" max="6148" width="31.28515625" style="198" customWidth="1"/>
    <col min="6149" max="6149" width="7.7109375" style="198" customWidth="1"/>
    <col min="6150" max="6150" width="2.42578125" style="198" customWidth="1"/>
    <col min="6151" max="6151" width="11.42578125" style="198" customWidth="1"/>
    <col min="6152" max="6152" width="2.42578125" style="198" customWidth="1"/>
    <col min="6153" max="6153" width="11.42578125" style="198" customWidth="1"/>
    <col min="6154" max="6154" width="2.42578125" style="198" customWidth="1"/>
    <col min="6155" max="6155" width="10.85546875" style="198" customWidth="1"/>
    <col min="6156" max="6156" width="2.42578125" style="198" customWidth="1"/>
    <col min="6157" max="6157" width="11.140625" style="198" customWidth="1"/>
    <col min="6158" max="6158" width="1.85546875" style="198" customWidth="1"/>
    <col min="6159" max="6159" width="11" style="198" customWidth="1"/>
    <col min="6160" max="6160" width="0.7109375" style="198" customWidth="1"/>
    <col min="6161" max="6161" width="1.85546875" style="198" customWidth="1"/>
    <col min="6162" max="6162" width="11.85546875" style="198" bestFit="1" customWidth="1"/>
    <col min="6163" max="6163" width="15.28515625" style="198" bestFit="1" customWidth="1"/>
    <col min="6164" max="6164" width="5" style="198" customWidth="1"/>
    <col min="6165" max="6165" width="10.28515625" style="198" bestFit="1" customWidth="1"/>
    <col min="6166" max="6166" width="5" style="198" customWidth="1"/>
    <col min="6167" max="6167" width="10.28515625" style="198" bestFit="1" customWidth="1"/>
    <col min="6168" max="6170" width="8.85546875" style="198"/>
    <col min="6171" max="6171" width="10.28515625" style="198" bestFit="1" customWidth="1"/>
    <col min="6172" max="6400" width="8.85546875" style="198"/>
    <col min="6401" max="6401" width="3.7109375" style="198" customWidth="1"/>
    <col min="6402" max="6402" width="4.85546875" style="198" customWidth="1"/>
    <col min="6403" max="6403" width="5.28515625" style="198" customWidth="1"/>
    <col min="6404" max="6404" width="31.28515625" style="198" customWidth="1"/>
    <col min="6405" max="6405" width="7.7109375" style="198" customWidth="1"/>
    <col min="6406" max="6406" width="2.42578125" style="198" customWidth="1"/>
    <col min="6407" max="6407" width="11.42578125" style="198" customWidth="1"/>
    <col min="6408" max="6408" width="2.42578125" style="198" customWidth="1"/>
    <col min="6409" max="6409" width="11.42578125" style="198" customWidth="1"/>
    <col min="6410" max="6410" width="2.42578125" style="198" customWidth="1"/>
    <col min="6411" max="6411" width="10.85546875" style="198" customWidth="1"/>
    <col min="6412" max="6412" width="2.42578125" style="198" customWidth="1"/>
    <col min="6413" max="6413" width="11.140625" style="198" customWidth="1"/>
    <col min="6414" max="6414" width="1.85546875" style="198" customWidth="1"/>
    <col min="6415" max="6415" width="11" style="198" customWidth="1"/>
    <col min="6416" max="6416" width="0.7109375" style="198" customWidth="1"/>
    <col min="6417" max="6417" width="1.85546875" style="198" customWidth="1"/>
    <col min="6418" max="6418" width="11.85546875" style="198" bestFit="1" customWidth="1"/>
    <col min="6419" max="6419" width="15.28515625" style="198" bestFit="1" customWidth="1"/>
    <col min="6420" max="6420" width="5" style="198" customWidth="1"/>
    <col min="6421" max="6421" width="10.28515625" style="198" bestFit="1" customWidth="1"/>
    <col min="6422" max="6422" width="5" style="198" customWidth="1"/>
    <col min="6423" max="6423" width="10.28515625" style="198" bestFit="1" customWidth="1"/>
    <col min="6424" max="6426" width="8.85546875" style="198"/>
    <col min="6427" max="6427" width="10.28515625" style="198" bestFit="1" customWidth="1"/>
    <col min="6428" max="6656" width="8.85546875" style="198"/>
    <col min="6657" max="6657" width="3.7109375" style="198" customWidth="1"/>
    <col min="6658" max="6658" width="4.85546875" style="198" customWidth="1"/>
    <col min="6659" max="6659" width="5.28515625" style="198" customWidth="1"/>
    <col min="6660" max="6660" width="31.28515625" style="198" customWidth="1"/>
    <col min="6661" max="6661" width="7.7109375" style="198" customWidth="1"/>
    <col min="6662" max="6662" width="2.42578125" style="198" customWidth="1"/>
    <col min="6663" max="6663" width="11.42578125" style="198" customWidth="1"/>
    <col min="6664" max="6664" width="2.42578125" style="198" customWidth="1"/>
    <col min="6665" max="6665" width="11.42578125" style="198" customWidth="1"/>
    <col min="6666" max="6666" width="2.42578125" style="198" customWidth="1"/>
    <col min="6667" max="6667" width="10.85546875" style="198" customWidth="1"/>
    <col min="6668" max="6668" width="2.42578125" style="198" customWidth="1"/>
    <col min="6669" max="6669" width="11.140625" style="198" customWidth="1"/>
    <col min="6670" max="6670" width="1.85546875" style="198" customWidth="1"/>
    <col min="6671" max="6671" width="11" style="198" customWidth="1"/>
    <col min="6672" max="6672" width="0.7109375" style="198" customWidth="1"/>
    <col min="6673" max="6673" width="1.85546875" style="198" customWidth="1"/>
    <col min="6674" max="6674" width="11.85546875" style="198" bestFit="1" customWidth="1"/>
    <col min="6675" max="6675" width="15.28515625" style="198" bestFit="1" customWidth="1"/>
    <col min="6676" max="6676" width="5" style="198" customWidth="1"/>
    <col min="6677" max="6677" width="10.28515625" style="198" bestFit="1" customWidth="1"/>
    <col min="6678" max="6678" width="5" style="198" customWidth="1"/>
    <col min="6679" max="6679" width="10.28515625" style="198" bestFit="1" customWidth="1"/>
    <col min="6680" max="6682" width="8.85546875" style="198"/>
    <col min="6683" max="6683" width="10.28515625" style="198" bestFit="1" customWidth="1"/>
    <col min="6684" max="6912" width="8.85546875" style="198"/>
    <col min="6913" max="6913" width="3.7109375" style="198" customWidth="1"/>
    <col min="6914" max="6914" width="4.85546875" style="198" customWidth="1"/>
    <col min="6915" max="6915" width="5.28515625" style="198" customWidth="1"/>
    <col min="6916" max="6916" width="31.28515625" style="198" customWidth="1"/>
    <col min="6917" max="6917" width="7.7109375" style="198" customWidth="1"/>
    <col min="6918" max="6918" width="2.42578125" style="198" customWidth="1"/>
    <col min="6919" max="6919" width="11.42578125" style="198" customWidth="1"/>
    <col min="6920" max="6920" width="2.42578125" style="198" customWidth="1"/>
    <col min="6921" max="6921" width="11.42578125" style="198" customWidth="1"/>
    <col min="6922" max="6922" width="2.42578125" style="198" customWidth="1"/>
    <col min="6923" max="6923" width="10.85546875" style="198" customWidth="1"/>
    <col min="6924" max="6924" width="2.42578125" style="198" customWidth="1"/>
    <col min="6925" max="6925" width="11.140625" style="198" customWidth="1"/>
    <col min="6926" max="6926" width="1.85546875" style="198" customWidth="1"/>
    <col min="6927" max="6927" width="11" style="198" customWidth="1"/>
    <col min="6928" max="6928" width="0.7109375" style="198" customWidth="1"/>
    <col min="6929" max="6929" width="1.85546875" style="198" customWidth="1"/>
    <col min="6930" max="6930" width="11.85546875" style="198" bestFit="1" customWidth="1"/>
    <col min="6931" max="6931" width="15.28515625" style="198" bestFit="1" customWidth="1"/>
    <col min="6932" max="6932" width="5" style="198" customWidth="1"/>
    <col min="6933" max="6933" width="10.28515625" style="198" bestFit="1" customWidth="1"/>
    <col min="6934" max="6934" width="5" style="198" customWidth="1"/>
    <col min="6935" max="6935" width="10.28515625" style="198" bestFit="1" customWidth="1"/>
    <col min="6936" max="6938" width="8.85546875" style="198"/>
    <col min="6939" max="6939" width="10.28515625" style="198" bestFit="1" customWidth="1"/>
    <col min="6940" max="7168" width="8.85546875" style="198"/>
    <col min="7169" max="7169" width="3.7109375" style="198" customWidth="1"/>
    <col min="7170" max="7170" width="4.85546875" style="198" customWidth="1"/>
    <col min="7171" max="7171" width="5.28515625" style="198" customWidth="1"/>
    <col min="7172" max="7172" width="31.28515625" style="198" customWidth="1"/>
    <col min="7173" max="7173" width="7.7109375" style="198" customWidth="1"/>
    <col min="7174" max="7174" width="2.42578125" style="198" customWidth="1"/>
    <col min="7175" max="7175" width="11.42578125" style="198" customWidth="1"/>
    <col min="7176" max="7176" width="2.42578125" style="198" customWidth="1"/>
    <col min="7177" max="7177" width="11.42578125" style="198" customWidth="1"/>
    <col min="7178" max="7178" width="2.42578125" style="198" customWidth="1"/>
    <col min="7179" max="7179" width="10.85546875" style="198" customWidth="1"/>
    <col min="7180" max="7180" width="2.42578125" style="198" customWidth="1"/>
    <col min="7181" max="7181" width="11.140625" style="198" customWidth="1"/>
    <col min="7182" max="7182" width="1.85546875" style="198" customWidth="1"/>
    <col min="7183" max="7183" width="11" style="198" customWidth="1"/>
    <col min="7184" max="7184" width="0.7109375" style="198" customWidth="1"/>
    <col min="7185" max="7185" width="1.85546875" style="198" customWidth="1"/>
    <col min="7186" max="7186" width="11.85546875" style="198" bestFit="1" customWidth="1"/>
    <col min="7187" max="7187" width="15.28515625" style="198" bestFit="1" customWidth="1"/>
    <col min="7188" max="7188" width="5" style="198" customWidth="1"/>
    <col min="7189" max="7189" width="10.28515625" style="198" bestFit="1" customWidth="1"/>
    <col min="7190" max="7190" width="5" style="198" customWidth="1"/>
    <col min="7191" max="7191" width="10.28515625" style="198" bestFit="1" customWidth="1"/>
    <col min="7192" max="7194" width="8.85546875" style="198"/>
    <col min="7195" max="7195" width="10.28515625" style="198" bestFit="1" customWidth="1"/>
    <col min="7196" max="7424" width="8.85546875" style="198"/>
    <col min="7425" max="7425" width="3.7109375" style="198" customWidth="1"/>
    <col min="7426" max="7426" width="4.85546875" style="198" customWidth="1"/>
    <col min="7427" max="7427" width="5.28515625" style="198" customWidth="1"/>
    <col min="7428" max="7428" width="31.28515625" style="198" customWidth="1"/>
    <col min="7429" max="7429" width="7.7109375" style="198" customWidth="1"/>
    <col min="7430" max="7430" width="2.42578125" style="198" customWidth="1"/>
    <col min="7431" max="7431" width="11.42578125" style="198" customWidth="1"/>
    <col min="7432" max="7432" width="2.42578125" style="198" customWidth="1"/>
    <col min="7433" max="7433" width="11.42578125" style="198" customWidth="1"/>
    <col min="7434" max="7434" width="2.42578125" style="198" customWidth="1"/>
    <col min="7435" max="7435" width="10.85546875" style="198" customWidth="1"/>
    <col min="7436" max="7436" width="2.42578125" style="198" customWidth="1"/>
    <col min="7437" max="7437" width="11.140625" style="198" customWidth="1"/>
    <col min="7438" max="7438" width="1.85546875" style="198" customWidth="1"/>
    <col min="7439" max="7439" width="11" style="198" customWidth="1"/>
    <col min="7440" max="7440" width="0.7109375" style="198" customWidth="1"/>
    <col min="7441" max="7441" width="1.85546875" style="198" customWidth="1"/>
    <col min="7442" max="7442" width="11.85546875" style="198" bestFit="1" customWidth="1"/>
    <col min="7443" max="7443" width="15.28515625" style="198" bestFit="1" customWidth="1"/>
    <col min="7444" max="7444" width="5" style="198" customWidth="1"/>
    <col min="7445" max="7445" width="10.28515625" style="198" bestFit="1" customWidth="1"/>
    <col min="7446" max="7446" width="5" style="198" customWidth="1"/>
    <col min="7447" max="7447" width="10.28515625" style="198" bestFit="1" customWidth="1"/>
    <col min="7448" max="7450" width="8.85546875" style="198"/>
    <col min="7451" max="7451" width="10.28515625" style="198" bestFit="1" customWidth="1"/>
    <col min="7452" max="7680" width="8.85546875" style="198"/>
    <col min="7681" max="7681" width="3.7109375" style="198" customWidth="1"/>
    <col min="7682" max="7682" width="4.85546875" style="198" customWidth="1"/>
    <col min="7683" max="7683" width="5.28515625" style="198" customWidth="1"/>
    <col min="7684" max="7684" width="31.28515625" style="198" customWidth="1"/>
    <col min="7685" max="7685" width="7.7109375" style="198" customWidth="1"/>
    <col min="7686" max="7686" width="2.42578125" style="198" customWidth="1"/>
    <col min="7687" max="7687" width="11.42578125" style="198" customWidth="1"/>
    <col min="7688" max="7688" width="2.42578125" style="198" customWidth="1"/>
    <col min="7689" max="7689" width="11.42578125" style="198" customWidth="1"/>
    <col min="7690" max="7690" width="2.42578125" style="198" customWidth="1"/>
    <col min="7691" max="7691" width="10.85546875" style="198" customWidth="1"/>
    <col min="7692" max="7692" width="2.42578125" style="198" customWidth="1"/>
    <col min="7693" max="7693" width="11.140625" style="198" customWidth="1"/>
    <col min="7694" max="7694" width="1.85546875" style="198" customWidth="1"/>
    <col min="7695" max="7695" width="11" style="198" customWidth="1"/>
    <col min="7696" max="7696" width="0.7109375" style="198" customWidth="1"/>
    <col min="7697" max="7697" width="1.85546875" style="198" customWidth="1"/>
    <col min="7698" max="7698" width="11.85546875" style="198" bestFit="1" customWidth="1"/>
    <col min="7699" max="7699" width="15.28515625" style="198" bestFit="1" customWidth="1"/>
    <col min="7700" max="7700" width="5" style="198" customWidth="1"/>
    <col min="7701" max="7701" width="10.28515625" style="198" bestFit="1" customWidth="1"/>
    <col min="7702" max="7702" width="5" style="198" customWidth="1"/>
    <col min="7703" max="7703" width="10.28515625" style="198" bestFit="1" customWidth="1"/>
    <col min="7704" max="7706" width="8.85546875" style="198"/>
    <col min="7707" max="7707" width="10.28515625" style="198" bestFit="1" customWidth="1"/>
    <col min="7708" max="7936" width="8.85546875" style="198"/>
    <col min="7937" max="7937" width="3.7109375" style="198" customWidth="1"/>
    <col min="7938" max="7938" width="4.85546875" style="198" customWidth="1"/>
    <col min="7939" max="7939" width="5.28515625" style="198" customWidth="1"/>
    <col min="7940" max="7940" width="31.28515625" style="198" customWidth="1"/>
    <col min="7941" max="7941" width="7.7109375" style="198" customWidth="1"/>
    <col min="7942" max="7942" width="2.42578125" style="198" customWidth="1"/>
    <col min="7943" max="7943" width="11.42578125" style="198" customWidth="1"/>
    <col min="7944" max="7944" width="2.42578125" style="198" customWidth="1"/>
    <col min="7945" max="7945" width="11.42578125" style="198" customWidth="1"/>
    <col min="7946" max="7946" width="2.42578125" style="198" customWidth="1"/>
    <col min="7947" max="7947" width="10.85546875" style="198" customWidth="1"/>
    <col min="7948" max="7948" width="2.42578125" style="198" customWidth="1"/>
    <col min="7949" max="7949" width="11.140625" style="198" customWidth="1"/>
    <col min="7950" max="7950" width="1.85546875" style="198" customWidth="1"/>
    <col min="7951" max="7951" width="11" style="198" customWidth="1"/>
    <col min="7952" max="7952" width="0.7109375" style="198" customWidth="1"/>
    <col min="7953" max="7953" width="1.85546875" style="198" customWidth="1"/>
    <col min="7954" max="7954" width="11.85546875" style="198" bestFit="1" customWidth="1"/>
    <col min="7955" max="7955" width="15.28515625" style="198" bestFit="1" customWidth="1"/>
    <col min="7956" max="7956" width="5" style="198" customWidth="1"/>
    <col min="7957" max="7957" width="10.28515625" style="198" bestFit="1" customWidth="1"/>
    <col min="7958" max="7958" width="5" style="198" customWidth="1"/>
    <col min="7959" max="7959" width="10.28515625" style="198" bestFit="1" customWidth="1"/>
    <col min="7960" max="7962" width="8.85546875" style="198"/>
    <col min="7963" max="7963" width="10.28515625" style="198" bestFit="1" customWidth="1"/>
    <col min="7964" max="8192" width="8.85546875" style="198"/>
    <col min="8193" max="8193" width="3.7109375" style="198" customWidth="1"/>
    <col min="8194" max="8194" width="4.85546875" style="198" customWidth="1"/>
    <col min="8195" max="8195" width="5.28515625" style="198" customWidth="1"/>
    <col min="8196" max="8196" width="31.28515625" style="198" customWidth="1"/>
    <col min="8197" max="8197" width="7.7109375" style="198" customWidth="1"/>
    <col min="8198" max="8198" width="2.42578125" style="198" customWidth="1"/>
    <col min="8199" max="8199" width="11.42578125" style="198" customWidth="1"/>
    <col min="8200" max="8200" width="2.42578125" style="198" customWidth="1"/>
    <col min="8201" max="8201" width="11.42578125" style="198" customWidth="1"/>
    <col min="8202" max="8202" width="2.42578125" style="198" customWidth="1"/>
    <col min="8203" max="8203" width="10.85546875" style="198" customWidth="1"/>
    <col min="8204" max="8204" width="2.42578125" style="198" customWidth="1"/>
    <col min="8205" max="8205" width="11.140625" style="198" customWidth="1"/>
    <col min="8206" max="8206" width="1.85546875" style="198" customWidth="1"/>
    <col min="8207" max="8207" width="11" style="198" customWidth="1"/>
    <col min="8208" max="8208" width="0.7109375" style="198" customWidth="1"/>
    <col min="8209" max="8209" width="1.85546875" style="198" customWidth="1"/>
    <col min="8210" max="8210" width="11.85546875" style="198" bestFit="1" customWidth="1"/>
    <col min="8211" max="8211" width="15.28515625" style="198" bestFit="1" customWidth="1"/>
    <col min="8212" max="8212" width="5" style="198" customWidth="1"/>
    <col min="8213" max="8213" width="10.28515625" style="198" bestFit="1" customWidth="1"/>
    <col min="8214" max="8214" width="5" style="198" customWidth="1"/>
    <col min="8215" max="8215" width="10.28515625" style="198" bestFit="1" customWidth="1"/>
    <col min="8216" max="8218" width="8.85546875" style="198"/>
    <col min="8219" max="8219" width="10.28515625" style="198" bestFit="1" customWidth="1"/>
    <col min="8220" max="8448" width="8.85546875" style="198"/>
    <col min="8449" max="8449" width="3.7109375" style="198" customWidth="1"/>
    <col min="8450" max="8450" width="4.85546875" style="198" customWidth="1"/>
    <col min="8451" max="8451" width="5.28515625" style="198" customWidth="1"/>
    <col min="8452" max="8452" width="31.28515625" style="198" customWidth="1"/>
    <col min="8453" max="8453" width="7.7109375" style="198" customWidth="1"/>
    <col min="8454" max="8454" width="2.42578125" style="198" customWidth="1"/>
    <col min="8455" max="8455" width="11.42578125" style="198" customWidth="1"/>
    <col min="8456" max="8456" width="2.42578125" style="198" customWidth="1"/>
    <col min="8457" max="8457" width="11.42578125" style="198" customWidth="1"/>
    <col min="8458" max="8458" width="2.42578125" style="198" customWidth="1"/>
    <col min="8459" max="8459" width="10.85546875" style="198" customWidth="1"/>
    <col min="8460" max="8460" width="2.42578125" style="198" customWidth="1"/>
    <col min="8461" max="8461" width="11.140625" style="198" customWidth="1"/>
    <col min="8462" max="8462" width="1.85546875" style="198" customWidth="1"/>
    <col min="8463" max="8463" width="11" style="198" customWidth="1"/>
    <col min="8464" max="8464" width="0.7109375" style="198" customWidth="1"/>
    <col min="8465" max="8465" width="1.85546875" style="198" customWidth="1"/>
    <col min="8466" max="8466" width="11.85546875" style="198" bestFit="1" customWidth="1"/>
    <col min="8467" max="8467" width="15.28515625" style="198" bestFit="1" customWidth="1"/>
    <col min="8468" max="8468" width="5" style="198" customWidth="1"/>
    <col min="8469" max="8469" width="10.28515625" style="198" bestFit="1" customWidth="1"/>
    <col min="8470" max="8470" width="5" style="198" customWidth="1"/>
    <col min="8471" max="8471" width="10.28515625" style="198" bestFit="1" customWidth="1"/>
    <col min="8472" max="8474" width="8.85546875" style="198"/>
    <col min="8475" max="8475" width="10.28515625" style="198" bestFit="1" customWidth="1"/>
    <col min="8476" max="8704" width="8.85546875" style="198"/>
    <col min="8705" max="8705" width="3.7109375" style="198" customWidth="1"/>
    <col min="8706" max="8706" width="4.85546875" style="198" customWidth="1"/>
    <col min="8707" max="8707" width="5.28515625" style="198" customWidth="1"/>
    <col min="8708" max="8708" width="31.28515625" style="198" customWidth="1"/>
    <col min="8709" max="8709" width="7.7109375" style="198" customWidth="1"/>
    <col min="8710" max="8710" width="2.42578125" style="198" customWidth="1"/>
    <col min="8711" max="8711" width="11.42578125" style="198" customWidth="1"/>
    <col min="8712" max="8712" width="2.42578125" style="198" customWidth="1"/>
    <col min="8713" max="8713" width="11.42578125" style="198" customWidth="1"/>
    <col min="8714" max="8714" width="2.42578125" style="198" customWidth="1"/>
    <col min="8715" max="8715" width="10.85546875" style="198" customWidth="1"/>
    <col min="8716" max="8716" width="2.42578125" style="198" customWidth="1"/>
    <col min="8717" max="8717" width="11.140625" style="198" customWidth="1"/>
    <col min="8718" max="8718" width="1.85546875" style="198" customWidth="1"/>
    <col min="8719" max="8719" width="11" style="198" customWidth="1"/>
    <col min="8720" max="8720" width="0.7109375" style="198" customWidth="1"/>
    <col min="8721" max="8721" width="1.85546875" style="198" customWidth="1"/>
    <col min="8722" max="8722" width="11.85546875" style="198" bestFit="1" customWidth="1"/>
    <col min="8723" max="8723" width="15.28515625" style="198" bestFit="1" customWidth="1"/>
    <col min="8724" max="8724" width="5" style="198" customWidth="1"/>
    <col min="8725" max="8725" width="10.28515625" style="198" bestFit="1" customWidth="1"/>
    <col min="8726" max="8726" width="5" style="198" customWidth="1"/>
    <col min="8727" max="8727" width="10.28515625" style="198" bestFit="1" customWidth="1"/>
    <col min="8728" max="8730" width="8.85546875" style="198"/>
    <col min="8731" max="8731" width="10.28515625" style="198" bestFit="1" customWidth="1"/>
    <col min="8732" max="8960" width="8.85546875" style="198"/>
    <col min="8961" max="8961" width="3.7109375" style="198" customWidth="1"/>
    <col min="8962" max="8962" width="4.85546875" style="198" customWidth="1"/>
    <col min="8963" max="8963" width="5.28515625" style="198" customWidth="1"/>
    <col min="8964" max="8964" width="31.28515625" style="198" customWidth="1"/>
    <col min="8965" max="8965" width="7.7109375" style="198" customWidth="1"/>
    <col min="8966" max="8966" width="2.42578125" style="198" customWidth="1"/>
    <col min="8967" max="8967" width="11.42578125" style="198" customWidth="1"/>
    <col min="8968" max="8968" width="2.42578125" style="198" customWidth="1"/>
    <col min="8969" max="8969" width="11.42578125" style="198" customWidth="1"/>
    <col min="8970" max="8970" width="2.42578125" style="198" customWidth="1"/>
    <col min="8971" max="8971" width="10.85546875" style="198" customWidth="1"/>
    <col min="8972" max="8972" width="2.42578125" style="198" customWidth="1"/>
    <col min="8973" max="8973" width="11.140625" style="198" customWidth="1"/>
    <col min="8974" max="8974" width="1.85546875" style="198" customWidth="1"/>
    <col min="8975" max="8975" width="11" style="198" customWidth="1"/>
    <col min="8976" max="8976" width="0.7109375" style="198" customWidth="1"/>
    <col min="8977" max="8977" width="1.85546875" style="198" customWidth="1"/>
    <col min="8978" max="8978" width="11.85546875" style="198" bestFit="1" customWidth="1"/>
    <col min="8979" max="8979" width="15.28515625" style="198" bestFit="1" customWidth="1"/>
    <col min="8980" max="8980" width="5" style="198" customWidth="1"/>
    <col min="8981" max="8981" width="10.28515625" style="198" bestFit="1" customWidth="1"/>
    <col min="8982" max="8982" width="5" style="198" customWidth="1"/>
    <col min="8983" max="8983" width="10.28515625" style="198" bestFit="1" customWidth="1"/>
    <col min="8984" max="8986" width="8.85546875" style="198"/>
    <col min="8987" max="8987" width="10.28515625" style="198" bestFit="1" customWidth="1"/>
    <col min="8988" max="9216" width="8.85546875" style="198"/>
    <col min="9217" max="9217" width="3.7109375" style="198" customWidth="1"/>
    <col min="9218" max="9218" width="4.85546875" style="198" customWidth="1"/>
    <col min="9219" max="9219" width="5.28515625" style="198" customWidth="1"/>
    <col min="9220" max="9220" width="31.28515625" style="198" customWidth="1"/>
    <col min="9221" max="9221" width="7.7109375" style="198" customWidth="1"/>
    <col min="9222" max="9222" width="2.42578125" style="198" customWidth="1"/>
    <col min="9223" max="9223" width="11.42578125" style="198" customWidth="1"/>
    <col min="9224" max="9224" width="2.42578125" style="198" customWidth="1"/>
    <col min="9225" max="9225" width="11.42578125" style="198" customWidth="1"/>
    <col min="9226" max="9226" width="2.42578125" style="198" customWidth="1"/>
    <col min="9227" max="9227" width="10.85546875" style="198" customWidth="1"/>
    <col min="9228" max="9228" width="2.42578125" style="198" customWidth="1"/>
    <col min="9229" max="9229" width="11.140625" style="198" customWidth="1"/>
    <col min="9230" max="9230" width="1.85546875" style="198" customWidth="1"/>
    <col min="9231" max="9231" width="11" style="198" customWidth="1"/>
    <col min="9232" max="9232" width="0.7109375" style="198" customWidth="1"/>
    <col min="9233" max="9233" width="1.85546875" style="198" customWidth="1"/>
    <col min="9234" max="9234" width="11.85546875" style="198" bestFit="1" customWidth="1"/>
    <col min="9235" max="9235" width="15.28515625" style="198" bestFit="1" customWidth="1"/>
    <col min="9236" max="9236" width="5" style="198" customWidth="1"/>
    <col min="9237" max="9237" width="10.28515625" style="198" bestFit="1" customWidth="1"/>
    <col min="9238" max="9238" width="5" style="198" customWidth="1"/>
    <col min="9239" max="9239" width="10.28515625" style="198" bestFit="1" customWidth="1"/>
    <col min="9240" max="9242" width="8.85546875" style="198"/>
    <col min="9243" max="9243" width="10.28515625" style="198" bestFit="1" customWidth="1"/>
    <col min="9244" max="9472" width="8.85546875" style="198"/>
    <col min="9473" max="9473" width="3.7109375" style="198" customWidth="1"/>
    <col min="9474" max="9474" width="4.85546875" style="198" customWidth="1"/>
    <col min="9475" max="9475" width="5.28515625" style="198" customWidth="1"/>
    <col min="9476" max="9476" width="31.28515625" style="198" customWidth="1"/>
    <col min="9477" max="9477" width="7.7109375" style="198" customWidth="1"/>
    <col min="9478" max="9478" width="2.42578125" style="198" customWidth="1"/>
    <col min="9479" max="9479" width="11.42578125" style="198" customWidth="1"/>
    <col min="9480" max="9480" width="2.42578125" style="198" customWidth="1"/>
    <col min="9481" max="9481" width="11.42578125" style="198" customWidth="1"/>
    <col min="9482" max="9482" width="2.42578125" style="198" customWidth="1"/>
    <col min="9483" max="9483" width="10.85546875" style="198" customWidth="1"/>
    <col min="9484" max="9484" width="2.42578125" style="198" customWidth="1"/>
    <col min="9485" max="9485" width="11.140625" style="198" customWidth="1"/>
    <col min="9486" max="9486" width="1.85546875" style="198" customWidth="1"/>
    <col min="9487" max="9487" width="11" style="198" customWidth="1"/>
    <col min="9488" max="9488" width="0.7109375" style="198" customWidth="1"/>
    <col min="9489" max="9489" width="1.85546875" style="198" customWidth="1"/>
    <col min="9490" max="9490" width="11.85546875" style="198" bestFit="1" customWidth="1"/>
    <col min="9491" max="9491" width="15.28515625" style="198" bestFit="1" customWidth="1"/>
    <col min="9492" max="9492" width="5" style="198" customWidth="1"/>
    <col min="9493" max="9493" width="10.28515625" style="198" bestFit="1" customWidth="1"/>
    <col min="9494" max="9494" width="5" style="198" customWidth="1"/>
    <col min="9495" max="9495" width="10.28515625" style="198" bestFit="1" customWidth="1"/>
    <col min="9496" max="9498" width="8.85546875" style="198"/>
    <col min="9499" max="9499" width="10.28515625" style="198" bestFit="1" customWidth="1"/>
    <col min="9500" max="9728" width="8.85546875" style="198"/>
    <col min="9729" max="9729" width="3.7109375" style="198" customWidth="1"/>
    <col min="9730" max="9730" width="4.85546875" style="198" customWidth="1"/>
    <col min="9731" max="9731" width="5.28515625" style="198" customWidth="1"/>
    <col min="9732" max="9732" width="31.28515625" style="198" customWidth="1"/>
    <col min="9733" max="9733" width="7.7109375" style="198" customWidth="1"/>
    <col min="9734" max="9734" width="2.42578125" style="198" customWidth="1"/>
    <col min="9735" max="9735" width="11.42578125" style="198" customWidth="1"/>
    <col min="9736" max="9736" width="2.42578125" style="198" customWidth="1"/>
    <col min="9737" max="9737" width="11.42578125" style="198" customWidth="1"/>
    <col min="9738" max="9738" width="2.42578125" style="198" customWidth="1"/>
    <col min="9739" max="9739" width="10.85546875" style="198" customWidth="1"/>
    <col min="9740" max="9740" width="2.42578125" style="198" customWidth="1"/>
    <col min="9741" max="9741" width="11.140625" style="198" customWidth="1"/>
    <col min="9742" max="9742" width="1.85546875" style="198" customWidth="1"/>
    <col min="9743" max="9743" width="11" style="198" customWidth="1"/>
    <col min="9744" max="9744" width="0.7109375" style="198" customWidth="1"/>
    <col min="9745" max="9745" width="1.85546875" style="198" customWidth="1"/>
    <col min="9746" max="9746" width="11.85546875" style="198" bestFit="1" customWidth="1"/>
    <col min="9747" max="9747" width="15.28515625" style="198" bestFit="1" customWidth="1"/>
    <col min="9748" max="9748" width="5" style="198" customWidth="1"/>
    <col min="9749" max="9749" width="10.28515625" style="198" bestFit="1" customWidth="1"/>
    <col min="9750" max="9750" width="5" style="198" customWidth="1"/>
    <col min="9751" max="9751" width="10.28515625" style="198" bestFit="1" customWidth="1"/>
    <col min="9752" max="9754" width="8.85546875" style="198"/>
    <col min="9755" max="9755" width="10.28515625" style="198" bestFit="1" customWidth="1"/>
    <col min="9756" max="9984" width="8.85546875" style="198"/>
    <col min="9985" max="9985" width="3.7109375" style="198" customWidth="1"/>
    <col min="9986" max="9986" width="4.85546875" style="198" customWidth="1"/>
    <col min="9987" max="9987" width="5.28515625" style="198" customWidth="1"/>
    <col min="9988" max="9988" width="31.28515625" style="198" customWidth="1"/>
    <col min="9989" max="9989" width="7.7109375" style="198" customWidth="1"/>
    <col min="9990" max="9990" width="2.42578125" style="198" customWidth="1"/>
    <col min="9991" max="9991" width="11.42578125" style="198" customWidth="1"/>
    <col min="9992" max="9992" width="2.42578125" style="198" customWidth="1"/>
    <col min="9993" max="9993" width="11.42578125" style="198" customWidth="1"/>
    <col min="9994" max="9994" width="2.42578125" style="198" customWidth="1"/>
    <col min="9995" max="9995" width="10.85546875" style="198" customWidth="1"/>
    <col min="9996" max="9996" width="2.42578125" style="198" customWidth="1"/>
    <col min="9997" max="9997" width="11.140625" style="198" customWidth="1"/>
    <col min="9998" max="9998" width="1.85546875" style="198" customWidth="1"/>
    <col min="9999" max="9999" width="11" style="198" customWidth="1"/>
    <col min="10000" max="10000" width="0.7109375" style="198" customWidth="1"/>
    <col min="10001" max="10001" width="1.85546875" style="198" customWidth="1"/>
    <col min="10002" max="10002" width="11.85546875" style="198" bestFit="1" customWidth="1"/>
    <col min="10003" max="10003" width="15.28515625" style="198" bestFit="1" customWidth="1"/>
    <col min="10004" max="10004" width="5" style="198" customWidth="1"/>
    <col min="10005" max="10005" width="10.28515625" style="198" bestFit="1" customWidth="1"/>
    <col min="10006" max="10006" width="5" style="198" customWidth="1"/>
    <col min="10007" max="10007" width="10.28515625" style="198" bestFit="1" customWidth="1"/>
    <col min="10008" max="10010" width="8.85546875" style="198"/>
    <col min="10011" max="10011" width="10.28515625" style="198" bestFit="1" customWidth="1"/>
    <col min="10012" max="10240" width="8.85546875" style="198"/>
    <col min="10241" max="10241" width="3.7109375" style="198" customWidth="1"/>
    <col min="10242" max="10242" width="4.85546875" style="198" customWidth="1"/>
    <col min="10243" max="10243" width="5.28515625" style="198" customWidth="1"/>
    <col min="10244" max="10244" width="31.28515625" style="198" customWidth="1"/>
    <col min="10245" max="10245" width="7.7109375" style="198" customWidth="1"/>
    <col min="10246" max="10246" width="2.42578125" style="198" customWidth="1"/>
    <col min="10247" max="10247" width="11.42578125" style="198" customWidth="1"/>
    <col min="10248" max="10248" width="2.42578125" style="198" customWidth="1"/>
    <col min="10249" max="10249" width="11.42578125" style="198" customWidth="1"/>
    <col min="10250" max="10250" width="2.42578125" style="198" customWidth="1"/>
    <col min="10251" max="10251" width="10.85546875" style="198" customWidth="1"/>
    <col min="10252" max="10252" width="2.42578125" style="198" customWidth="1"/>
    <col min="10253" max="10253" width="11.140625" style="198" customWidth="1"/>
    <col min="10254" max="10254" width="1.85546875" style="198" customWidth="1"/>
    <col min="10255" max="10255" width="11" style="198" customWidth="1"/>
    <col min="10256" max="10256" width="0.7109375" style="198" customWidth="1"/>
    <col min="10257" max="10257" width="1.85546875" style="198" customWidth="1"/>
    <col min="10258" max="10258" width="11.85546875" style="198" bestFit="1" customWidth="1"/>
    <col min="10259" max="10259" width="15.28515625" style="198" bestFit="1" customWidth="1"/>
    <col min="10260" max="10260" width="5" style="198" customWidth="1"/>
    <col min="10261" max="10261" width="10.28515625" style="198" bestFit="1" customWidth="1"/>
    <col min="10262" max="10262" width="5" style="198" customWidth="1"/>
    <col min="10263" max="10263" width="10.28515625" style="198" bestFit="1" customWidth="1"/>
    <col min="10264" max="10266" width="8.85546875" style="198"/>
    <col min="10267" max="10267" width="10.28515625" style="198" bestFit="1" customWidth="1"/>
    <col min="10268" max="10496" width="8.85546875" style="198"/>
    <col min="10497" max="10497" width="3.7109375" style="198" customWidth="1"/>
    <col min="10498" max="10498" width="4.85546875" style="198" customWidth="1"/>
    <col min="10499" max="10499" width="5.28515625" style="198" customWidth="1"/>
    <col min="10500" max="10500" width="31.28515625" style="198" customWidth="1"/>
    <col min="10501" max="10501" width="7.7109375" style="198" customWidth="1"/>
    <col min="10502" max="10502" width="2.42578125" style="198" customWidth="1"/>
    <col min="10503" max="10503" width="11.42578125" style="198" customWidth="1"/>
    <col min="10504" max="10504" width="2.42578125" style="198" customWidth="1"/>
    <col min="10505" max="10505" width="11.42578125" style="198" customWidth="1"/>
    <col min="10506" max="10506" width="2.42578125" style="198" customWidth="1"/>
    <col min="10507" max="10507" width="10.85546875" style="198" customWidth="1"/>
    <col min="10508" max="10508" width="2.42578125" style="198" customWidth="1"/>
    <col min="10509" max="10509" width="11.140625" style="198" customWidth="1"/>
    <col min="10510" max="10510" width="1.85546875" style="198" customWidth="1"/>
    <col min="10511" max="10511" width="11" style="198" customWidth="1"/>
    <col min="10512" max="10512" width="0.7109375" style="198" customWidth="1"/>
    <col min="10513" max="10513" width="1.85546875" style="198" customWidth="1"/>
    <col min="10514" max="10514" width="11.85546875" style="198" bestFit="1" customWidth="1"/>
    <col min="10515" max="10515" width="15.28515625" style="198" bestFit="1" customWidth="1"/>
    <col min="10516" max="10516" width="5" style="198" customWidth="1"/>
    <col min="10517" max="10517" width="10.28515625" style="198" bestFit="1" customWidth="1"/>
    <col min="10518" max="10518" width="5" style="198" customWidth="1"/>
    <col min="10519" max="10519" width="10.28515625" style="198" bestFit="1" customWidth="1"/>
    <col min="10520" max="10522" width="8.85546875" style="198"/>
    <col min="10523" max="10523" width="10.28515625" style="198" bestFit="1" customWidth="1"/>
    <col min="10524" max="10752" width="8.85546875" style="198"/>
    <col min="10753" max="10753" width="3.7109375" style="198" customWidth="1"/>
    <col min="10754" max="10754" width="4.85546875" style="198" customWidth="1"/>
    <col min="10755" max="10755" width="5.28515625" style="198" customWidth="1"/>
    <col min="10756" max="10756" width="31.28515625" style="198" customWidth="1"/>
    <col min="10757" max="10757" width="7.7109375" style="198" customWidth="1"/>
    <col min="10758" max="10758" width="2.42578125" style="198" customWidth="1"/>
    <col min="10759" max="10759" width="11.42578125" style="198" customWidth="1"/>
    <col min="10760" max="10760" width="2.42578125" style="198" customWidth="1"/>
    <col min="10761" max="10761" width="11.42578125" style="198" customWidth="1"/>
    <col min="10762" max="10762" width="2.42578125" style="198" customWidth="1"/>
    <col min="10763" max="10763" width="10.85546875" style="198" customWidth="1"/>
    <col min="10764" max="10764" width="2.42578125" style="198" customWidth="1"/>
    <col min="10765" max="10765" width="11.140625" style="198" customWidth="1"/>
    <col min="10766" max="10766" width="1.85546875" style="198" customWidth="1"/>
    <col min="10767" max="10767" width="11" style="198" customWidth="1"/>
    <col min="10768" max="10768" width="0.7109375" style="198" customWidth="1"/>
    <col min="10769" max="10769" width="1.85546875" style="198" customWidth="1"/>
    <col min="10770" max="10770" width="11.85546875" style="198" bestFit="1" customWidth="1"/>
    <col min="10771" max="10771" width="15.28515625" style="198" bestFit="1" customWidth="1"/>
    <col min="10772" max="10772" width="5" style="198" customWidth="1"/>
    <col min="10773" max="10773" width="10.28515625" style="198" bestFit="1" customWidth="1"/>
    <col min="10774" max="10774" width="5" style="198" customWidth="1"/>
    <col min="10775" max="10775" width="10.28515625" style="198" bestFit="1" customWidth="1"/>
    <col min="10776" max="10778" width="8.85546875" style="198"/>
    <col min="10779" max="10779" width="10.28515625" style="198" bestFit="1" customWidth="1"/>
    <col min="10780" max="11008" width="8.85546875" style="198"/>
    <col min="11009" max="11009" width="3.7109375" style="198" customWidth="1"/>
    <col min="11010" max="11010" width="4.85546875" style="198" customWidth="1"/>
    <col min="11011" max="11011" width="5.28515625" style="198" customWidth="1"/>
    <col min="11012" max="11012" width="31.28515625" style="198" customWidth="1"/>
    <col min="11013" max="11013" width="7.7109375" style="198" customWidth="1"/>
    <col min="11014" max="11014" width="2.42578125" style="198" customWidth="1"/>
    <col min="11015" max="11015" width="11.42578125" style="198" customWidth="1"/>
    <col min="11016" max="11016" width="2.42578125" style="198" customWidth="1"/>
    <col min="11017" max="11017" width="11.42578125" style="198" customWidth="1"/>
    <col min="11018" max="11018" width="2.42578125" style="198" customWidth="1"/>
    <col min="11019" max="11019" width="10.85546875" style="198" customWidth="1"/>
    <col min="11020" max="11020" width="2.42578125" style="198" customWidth="1"/>
    <col min="11021" max="11021" width="11.140625" style="198" customWidth="1"/>
    <col min="11022" max="11022" width="1.85546875" style="198" customWidth="1"/>
    <col min="11023" max="11023" width="11" style="198" customWidth="1"/>
    <col min="11024" max="11024" width="0.7109375" style="198" customWidth="1"/>
    <col min="11025" max="11025" width="1.85546875" style="198" customWidth="1"/>
    <col min="11026" max="11026" width="11.85546875" style="198" bestFit="1" customWidth="1"/>
    <col min="11027" max="11027" width="15.28515625" style="198" bestFit="1" customWidth="1"/>
    <col min="11028" max="11028" width="5" style="198" customWidth="1"/>
    <col min="11029" max="11029" width="10.28515625" style="198" bestFit="1" customWidth="1"/>
    <col min="11030" max="11030" width="5" style="198" customWidth="1"/>
    <col min="11031" max="11031" width="10.28515625" style="198" bestFit="1" customWidth="1"/>
    <col min="11032" max="11034" width="8.85546875" style="198"/>
    <col min="11035" max="11035" width="10.28515625" style="198" bestFit="1" customWidth="1"/>
    <col min="11036" max="11264" width="8.85546875" style="198"/>
    <col min="11265" max="11265" width="3.7109375" style="198" customWidth="1"/>
    <col min="11266" max="11266" width="4.85546875" style="198" customWidth="1"/>
    <col min="11267" max="11267" width="5.28515625" style="198" customWidth="1"/>
    <col min="11268" max="11268" width="31.28515625" style="198" customWidth="1"/>
    <col min="11269" max="11269" width="7.7109375" style="198" customWidth="1"/>
    <col min="11270" max="11270" width="2.42578125" style="198" customWidth="1"/>
    <col min="11271" max="11271" width="11.42578125" style="198" customWidth="1"/>
    <col min="11272" max="11272" width="2.42578125" style="198" customWidth="1"/>
    <col min="11273" max="11273" width="11.42578125" style="198" customWidth="1"/>
    <col min="11274" max="11274" width="2.42578125" style="198" customWidth="1"/>
    <col min="11275" max="11275" width="10.85546875" style="198" customWidth="1"/>
    <col min="11276" max="11276" width="2.42578125" style="198" customWidth="1"/>
    <col min="11277" max="11277" width="11.140625" style="198" customWidth="1"/>
    <col min="11278" max="11278" width="1.85546875" style="198" customWidth="1"/>
    <col min="11279" max="11279" width="11" style="198" customWidth="1"/>
    <col min="11280" max="11280" width="0.7109375" style="198" customWidth="1"/>
    <col min="11281" max="11281" width="1.85546875" style="198" customWidth="1"/>
    <col min="11282" max="11282" width="11.85546875" style="198" bestFit="1" customWidth="1"/>
    <col min="11283" max="11283" width="15.28515625" style="198" bestFit="1" customWidth="1"/>
    <col min="11284" max="11284" width="5" style="198" customWidth="1"/>
    <col min="11285" max="11285" width="10.28515625" style="198" bestFit="1" customWidth="1"/>
    <col min="11286" max="11286" width="5" style="198" customWidth="1"/>
    <col min="11287" max="11287" width="10.28515625" style="198" bestFit="1" customWidth="1"/>
    <col min="11288" max="11290" width="8.85546875" style="198"/>
    <col min="11291" max="11291" width="10.28515625" style="198" bestFit="1" customWidth="1"/>
    <col min="11292" max="11520" width="8.85546875" style="198"/>
    <col min="11521" max="11521" width="3.7109375" style="198" customWidth="1"/>
    <col min="11522" max="11522" width="4.85546875" style="198" customWidth="1"/>
    <col min="11523" max="11523" width="5.28515625" style="198" customWidth="1"/>
    <col min="11524" max="11524" width="31.28515625" style="198" customWidth="1"/>
    <col min="11525" max="11525" width="7.7109375" style="198" customWidth="1"/>
    <col min="11526" max="11526" width="2.42578125" style="198" customWidth="1"/>
    <col min="11527" max="11527" width="11.42578125" style="198" customWidth="1"/>
    <col min="11528" max="11528" width="2.42578125" style="198" customWidth="1"/>
    <col min="11529" max="11529" width="11.42578125" style="198" customWidth="1"/>
    <col min="11530" max="11530" width="2.42578125" style="198" customWidth="1"/>
    <col min="11531" max="11531" width="10.85546875" style="198" customWidth="1"/>
    <col min="11532" max="11532" width="2.42578125" style="198" customWidth="1"/>
    <col min="11533" max="11533" width="11.140625" style="198" customWidth="1"/>
    <col min="11534" max="11534" width="1.85546875" style="198" customWidth="1"/>
    <col min="11535" max="11535" width="11" style="198" customWidth="1"/>
    <col min="11536" max="11536" width="0.7109375" style="198" customWidth="1"/>
    <col min="11537" max="11537" width="1.85546875" style="198" customWidth="1"/>
    <col min="11538" max="11538" width="11.85546875" style="198" bestFit="1" customWidth="1"/>
    <col min="11539" max="11539" width="15.28515625" style="198" bestFit="1" customWidth="1"/>
    <col min="11540" max="11540" width="5" style="198" customWidth="1"/>
    <col min="11541" max="11541" width="10.28515625" style="198" bestFit="1" customWidth="1"/>
    <col min="11542" max="11542" width="5" style="198" customWidth="1"/>
    <col min="11543" max="11543" width="10.28515625" style="198" bestFit="1" customWidth="1"/>
    <col min="11544" max="11546" width="8.85546875" style="198"/>
    <col min="11547" max="11547" width="10.28515625" style="198" bestFit="1" customWidth="1"/>
    <col min="11548" max="11776" width="8.85546875" style="198"/>
    <col min="11777" max="11777" width="3.7109375" style="198" customWidth="1"/>
    <col min="11778" max="11778" width="4.85546875" style="198" customWidth="1"/>
    <col min="11779" max="11779" width="5.28515625" style="198" customWidth="1"/>
    <col min="11780" max="11780" width="31.28515625" style="198" customWidth="1"/>
    <col min="11781" max="11781" width="7.7109375" style="198" customWidth="1"/>
    <col min="11782" max="11782" width="2.42578125" style="198" customWidth="1"/>
    <col min="11783" max="11783" width="11.42578125" style="198" customWidth="1"/>
    <col min="11784" max="11784" width="2.42578125" style="198" customWidth="1"/>
    <col min="11785" max="11785" width="11.42578125" style="198" customWidth="1"/>
    <col min="11786" max="11786" width="2.42578125" style="198" customWidth="1"/>
    <col min="11787" max="11787" width="10.85546875" style="198" customWidth="1"/>
    <col min="11788" max="11788" width="2.42578125" style="198" customWidth="1"/>
    <col min="11789" max="11789" width="11.140625" style="198" customWidth="1"/>
    <col min="11790" max="11790" width="1.85546875" style="198" customWidth="1"/>
    <col min="11791" max="11791" width="11" style="198" customWidth="1"/>
    <col min="11792" max="11792" width="0.7109375" style="198" customWidth="1"/>
    <col min="11793" max="11793" width="1.85546875" style="198" customWidth="1"/>
    <col min="11794" max="11794" width="11.85546875" style="198" bestFit="1" customWidth="1"/>
    <col min="11795" max="11795" width="15.28515625" style="198" bestFit="1" customWidth="1"/>
    <col min="11796" max="11796" width="5" style="198" customWidth="1"/>
    <col min="11797" max="11797" width="10.28515625" style="198" bestFit="1" customWidth="1"/>
    <col min="11798" max="11798" width="5" style="198" customWidth="1"/>
    <col min="11799" max="11799" width="10.28515625" style="198" bestFit="1" customWidth="1"/>
    <col min="11800" max="11802" width="8.85546875" style="198"/>
    <col min="11803" max="11803" width="10.28515625" style="198" bestFit="1" customWidth="1"/>
    <col min="11804" max="12032" width="8.85546875" style="198"/>
    <col min="12033" max="12033" width="3.7109375" style="198" customWidth="1"/>
    <col min="12034" max="12034" width="4.85546875" style="198" customWidth="1"/>
    <col min="12035" max="12035" width="5.28515625" style="198" customWidth="1"/>
    <col min="12036" max="12036" width="31.28515625" style="198" customWidth="1"/>
    <col min="12037" max="12037" width="7.7109375" style="198" customWidth="1"/>
    <col min="12038" max="12038" width="2.42578125" style="198" customWidth="1"/>
    <col min="12039" max="12039" width="11.42578125" style="198" customWidth="1"/>
    <col min="12040" max="12040" width="2.42578125" style="198" customWidth="1"/>
    <col min="12041" max="12041" width="11.42578125" style="198" customWidth="1"/>
    <col min="12042" max="12042" width="2.42578125" style="198" customWidth="1"/>
    <col min="12043" max="12043" width="10.85546875" style="198" customWidth="1"/>
    <col min="12044" max="12044" width="2.42578125" style="198" customWidth="1"/>
    <col min="12045" max="12045" width="11.140625" style="198" customWidth="1"/>
    <col min="12046" max="12046" width="1.85546875" style="198" customWidth="1"/>
    <col min="12047" max="12047" width="11" style="198" customWidth="1"/>
    <col min="12048" max="12048" width="0.7109375" style="198" customWidth="1"/>
    <col min="12049" max="12049" width="1.85546875" style="198" customWidth="1"/>
    <col min="12050" max="12050" width="11.85546875" style="198" bestFit="1" customWidth="1"/>
    <col min="12051" max="12051" width="15.28515625" style="198" bestFit="1" customWidth="1"/>
    <col min="12052" max="12052" width="5" style="198" customWidth="1"/>
    <col min="12053" max="12053" width="10.28515625" style="198" bestFit="1" customWidth="1"/>
    <col min="12054" max="12054" width="5" style="198" customWidth="1"/>
    <col min="12055" max="12055" width="10.28515625" style="198" bestFit="1" customWidth="1"/>
    <col min="12056" max="12058" width="8.85546875" style="198"/>
    <col min="12059" max="12059" width="10.28515625" style="198" bestFit="1" customWidth="1"/>
    <col min="12060" max="12288" width="8.85546875" style="198"/>
    <col min="12289" max="12289" width="3.7109375" style="198" customWidth="1"/>
    <col min="12290" max="12290" width="4.85546875" style="198" customWidth="1"/>
    <col min="12291" max="12291" width="5.28515625" style="198" customWidth="1"/>
    <col min="12292" max="12292" width="31.28515625" style="198" customWidth="1"/>
    <col min="12293" max="12293" width="7.7109375" style="198" customWidth="1"/>
    <col min="12294" max="12294" width="2.42578125" style="198" customWidth="1"/>
    <col min="12295" max="12295" width="11.42578125" style="198" customWidth="1"/>
    <col min="12296" max="12296" width="2.42578125" style="198" customWidth="1"/>
    <col min="12297" max="12297" width="11.42578125" style="198" customWidth="1"/>
    <col min="12298" max="12298" width="2.42578125" style="198" customWidth="1"/>
    <col min="12299" max="12299" width="10.85546875" style="198" customWidth="1"/>
    <col min="12300" max="12300" width="2.42578125" style="198" customWidth="1"/>
    <col min="12301" max="12301" width="11.140625" style="198" customWidth="1"/>
    <col min="12302" max="12302" width="1.85546875" style="198" customWidth="1"/>
    <col min="12303" max="12303" width="11" style="198" customWidth="1"/>
    <col min="12304" max="12304" width="0.7109375" style="198" customWidth="1"/>
    <col min="12305" max="12305" width="1.85546875" style="198" customWidth="1"/>
    <col min="12306" max="12306" width="11.85546875" style="198" bestFit="1" customWidth="1"/>
    <col min="12307" max="12307" width="15.28515625" style="198" bestFit="1" customWidth="1"/>
    <col min="12308" max="12308" width="5" style="198" customWidth="1"/>
    <col min="12309" max="12309" width="10.28515625" style="198" bestFit="1" customWidth="1"/>
    <col min="12310" max="12310" width="5" style="198" customWidth="1"/>
    <col min="12311" max="12311" width="10.28515625" style="198" bestFit="1" customWidth="1"/>
    <col min="12312" max="12314" width="8.85546875" style="198"/>
    <col min="12315" max="12315" width="10.28515625" style="198" bestFit="1" customWidth="1"/>
    <col min="12316" max="12544" width="8.85546875" style="198"/>
    <col min="12545" max="12545" width="3.7109375" style="198" customWidth="1"/>
    <col min="12546" max="12546" width="4.85546875" style="198" customWidth="1"/>
    <col min="12547" max="12547" width="5.28515625" style="198" customWidth="1"/>
    <col min="12548" max="12548" width="31.28515625" style="198" customWidth="1"/>
    <col min="12549" max="12549" width="7.7109375" style="198" customWidth="1"/>
    <col min="12550" max="12550" width="2.42578125" style="198" customWidth="1"/>
    <col min="12551" max="12551" width="11.42578125" style="198" customWidth="1"/>
    <col min="12552" max="12552" width="2.42578125" style="198" customWidth="1"/>
    <col min="12553" max="12553" width="11.42578125" style="198" customWidth="1"/>
    <col min="12554" max="12554" width="2.42578125" style="198" customWidth="1"/>
    <col min="12555" max="12555" width="10.85546875" style="198" customWidth="1"/>
    <col min="12556" max="12556" width="2.42578125" style="198" customWidth="1"/>
    <col min="12557" max="12557" width="11.140625" style="198" customWidth="1"/>
    <col min="12558" max="12558" width="1.85546875" style="198" customWidth="1"/>
    <col min="12559" max="12559" width="11" style="198" customWidth="1"/>
    <col min="12560" max="12560" width="0.7109375" style="198" customWidth="1"/>
    <col min="12561" max="12561" width="1.85546875" style="198" customWidth="1"/>
    <col min="12562" max="12562" width="11.85546875" style="198" bestFit="1" customWidth="1"/>
    <col min="12563" max="12563" width="15.28515625" style="198" bestFit="1" customWidth="1"/>
    <col min="12564" max="12564" width="5" style="198" customWidth="1"/>
    <col min="12565" max="12565" width="10.28515625" style="198" bestFit="1" customWidth="1"/>
    <col min="12566" max="12566" width="5" style="198" customWidth="1"/>
    <col min="12567" max="12567" width="10.28515625" style="198" bestFit="1" customWidth="1"/>
    <col min="12568" max="12570" width="8.85546875" style="198"/>
    <col min="12571" max="12571" width="10.28515625" style="198" bestFit="1" customWidth="1"/>
    <col min="12572" max="12800" width="8.85546875" style="198"/>
    <col min="12801" max="12801" width="3.7109375" style="198" customWidth="1"/>
    <col min="12802" max="12802" width="4.85546875" style="198" customWidth="1"/>
    <col min="12803" max="12803" width="5.28515625" style="198" customWidth="1"/>
    <col min="12804" max="12804" width="31.28515625" style="198" customWidth="1"/>
    <col min="12805" max="12805" width="7.7109375" style="198" customWidth="1"/>
    <col min="12806" max="12806" width="2.42578125" style="198" customWidth="1"/>
    <col min="12807" max="12807" width="11.42578125" style="198" customWidth="1"/>
    <col min="12808" max="12808" width="2.42578125" style="198" customWidth="1"/>
    <col min="12809" max="12809" width="11.42578125" style="198" customWidth="1"/>
    <col min="12810" max="12810" width="2.42578125" style="198" customWidth="1"/>
    <col min="12811" max="12811" width="10.85546875" style="198" customWidth="1"/>
    <col min="12812" max="12812" width="2.42578125" style="198" customWidth="1"/>
    <col min="12813" max="12813" width="11.140625" style="198" customWidth="1"/>
    <col min="12814" max="12814" width="1.85546875" style="198" customWidth="1"/>
    <col min="12815" max="12815" width="11" style="198" customWidth="1"/>
    <col min="12816" max="12816" width="0.7109375" style="198" customWidth="1"/>
    <col min="12817" max="12817" width="1.85546875" style="198" customWidth="1"/>
    <col min="12818" max="12818" width="11.85546875" style="198" bestFit="1" customWidth="1"/>
    <col min="12819" max="12819" width="15.28515625" style="198" bestFit="1" customWidth="1"/>
    <col min="12820" max="12820" width="5" style="198" customWidth="1"/>
    <col min="12821" max="12821" width="10.28515625" style="198" bestFit="1" customWidth="1"/>
    <col min="12822" max="12822" width="5" style="198" customWidth="1"/>
    <col min="12823" max="12823" width="10.28515625" style="198" bestFit="1" customWidth="1"/>
    <col min="12824" max="12826" width="8.85546875" style="198"/>
    <col min="12827" max="12827" width="10.28515625" style="198" bestFit="1" customWidth="1"/>
    <col min="12828" max="13056" width="8.85546875" style="198"/>
    <col min="13057" max="13057" width="3.7109375" style="198" customWidth="1"/>
    <col min="13058" max="13058" width="4.85546875" style="198" customWidth="1"/>
    <col min="13059" max="13059" width="5.28515625" style="198" customWidth="1"/>
    <col min="13060" max="13060" width="31.28515625" style="198" customWidth="1"/>
    <col min="13061" max="13061" width="7.7109375" style="198" customWidth="1"/>
    <col min="13062" max="13062" width="2.42578125" style="198" customWidth="1"/>
    <col min="13063" max="13063" width="11.42578125" style="198" customWidth="1"/>
    <col min="13064" max="13064" width="2.42578125" style="198" customWidth="1"/>
    <col min="13065" max="13065" width="11.42578125" style="198" customWidth="1"/>
    <col min="13066" max="13066" width="2.42578125" style="198" customWidth="1"/>
    <col min="13067" max="13067" width="10.85546875" style="198" customWidth="1"/>
    <col min="13068" max="13068" width="2.42578125" style="198" customWidth="1"/>
    <col min="13069" max="13069" width="11.140625" style="198" customWidth="1"/>
    <col min="13070" max="13070" width="1.85546875" style="198" customWidth="1"/>
    <col min="13071" max="13071" width="11" style="198" customWidth="1"/>
    <col min="13072" max="13072" width="0.7109375" style="198" customWidth="1"/>
    <col min="13073" max="13073" width="1.85546875" style="198" customWidth="1"/>
    <col min="13074" max="13074" width="11.85546875" style="198" bestFit="1" customWidth="1"/>
    <col min="13075" max="13075" width="15.28515625" style="198" bestFit="1" customWidth="1"/>
    <col min="13076" max="13076" width="5" style="198" customWidth="1"/>
    <col min="13077" max="13077" width="10.28515625" style="198" bestFit="1" customWidth="1"/>
    <col min="13078" max="13078" width="5" style="198" customWidth="1"/>
    <col min="13079" max="13079" width="10.28515625" style="198" bestFit="1" customWidth="1"/>
    <col min="13080" max="13082" width="8.85546875" style="198"/>
    <col min="13083" max="13083" width="10.28515625" style="198" bestFit="1" customWidth="1"/>
    <col min="13084" max="13312" width="8.85546875" style="198"/>
    <col min="13313" max="13313" width="3.7109375" style="198" customWidth="1"/>
    <col min="13314" max="13314" width="4.85546875" style="198" customWidth="1"/>
    <col min="13315" max="13315" width="5.28515625" style="198" customWidth="1"/>
    <col min="13316" max="13316" width="31.28515625" style="198" customWidth="1"/>
    <col min="13317" max="13317" width="7.7109375" style="198" customWidth="1"/>
    <col min="13318" max="13318" width="2.42578125" style="198" customWidth="1"/>
    <col min="13319" max="13319" width="11.42578125" style="198" customWidth="1"/>
    <col min="13320" max="13320" width="2.42578125" style="198" customWidth="1"/>
    <col min="13321" max="13321" width="11.42578125" style="198" customWidth="1"/>
    <col min="13322" max="13322" width="2.42578125" style="198" customWidth="1"/>
    <col min="13323" max="13323" width="10.85546875" style="198" customWidth="1"/>
    <col min="13324" max="13324" width="2.42578125" style="198" customWidth="1"/>
    <col min="13325" max="13325" width="11.140625" style="198" customWidth="1"/>
    <col min="13326" max="13326" width="1.85546875" style="198" customWidth="1"/>
    <col min="13327" max="13327" width="11" style="198" customWidth="1"/>
    <col min="13328" max="13328" width="0.7109375" style="198" customWidth="1"/>
    <col min="13329" max="13329" width="1.85546875" style="198" customWidth="1"/>
    <col min="13330" max="13330" width="11.85546875" style="198" bestFit="1" customWidth="1"/>
    <col min="13331" max="13331" width="15.28515625" style="198" bestFit="1" customWidth="1"/>
    <col min="13332" max="13332" width="5" style="198" customWidth="1"/>
    <col min="13333" max="13333" width="10.28515625" style="198" bestFit="1" customWidth="1"/>
    <col min="13334" max="13334" width="5" style="198" customWidth="1"/>
    <col min="13335" max="13335" width="10.28515625" style="198" bestFit="1" customWidth="1"/>
    <col min="13336" max="13338" width="8.85546875" style="198"/>
    <col min="13339" max="13339" width="10.28515625" style="198" bestFit="1" customWidth="1"/>
    <col min="13340" max="13568" width="8.85546875" style="198"/>
    <col min="13569" max="13569" width="3.7109375" style="198" customWidth="1"/>
    <col min="13570" max="13570" width="4.85546875" style="198" customWidth="1"/>
    <col min="13571" max="13571" width="5.28515625" style="198" customWidth="1"/>
    <col min="13572" max="13572" width="31.28515625" style="198" customWidth="1"/>
    <col min="13573" max="13573" width="7.7109375" style="198" customWidth="1"/>
    <col min="13574" max="13574" width="2.42578125" style="198" customWidth="1"/>
    <col min="13575" max="13575" width="11.42578125" style="198" customWidth="1"/>
    <col min="13576" max="13576" width="2.42578125" style="198" customWidth="1"/>
    <col min="13577" max="13577" width="11.42578125" style="198" customWidth="1"/>
    <col min="13578" max="13578" width="2.42578125" style="198" customWidth="1"/>
    <col min="13579" max="13579" width="10.85546875" style="198" customWidth="1"/>
    <col min="13580" max="13580" width="2.42578125" style="198" customWidth="1"/>
    <col min="13581" max="13581" width="11.140625" style="198" customWidth="1"/>
    <col min="13582" max="13582" width="1.85546875" style="198" customWidth="1"/>
    <col min="13583" max="13583" width="11" style="198" customWidth="1"/>
    <col min="13584" max="13584" width="0.7109375" style="198" customWidth="1"/>
    <col min="13585" max="13585" width="1.85546875" style="198" customWidth="1"/>
    <col min="13586" max="13586" width="11.85546875" style="198" bestFit="1" customWidth="1"/>
    <col min="13587" max="13587" width="15.28515625" style="198" bestFit="1" customWidth="1"/>
    <col min="13588" max="13588" width="5" style="198" customWidth="1"/>
    <col min="13589" max="13589" width="10.28515625" style="198" bestFit="1" customWidth="1"/>
    <col min="13590" max="13590" width="5" style="198" customWidth="1"/>
    <col min="13591" max="13591" width="10.28515625" style="198" bestFit="1" customWidth="1"/>
    <col min="13592" max="13594" width="8.85546875" style="198"/>
    <col min="13595" max="13595" width="10.28515625" style="198" bestFit="1" customWidth="1"/>
    <col min="13596" max="13824" width="8.85546875" style="198"/>
    <col min="13825" max="13825" width="3.7109375" style="198" customWidth="1"/>
    <col min="13826" max="13826" width="4.85546875" style="198" customWidth="1"/>
    <col min="13827" max="13827" width="5.28515625" style="198" customWidth="1"/>
    <col min="13828" max="13828" width="31.28515625" style="198" customWidth="1"/>
    <col min="13829" max="13829" width="7.7109375" style="198" customWidth="1"/>
    <col min="13830" max="13830" width="2.42578125" style="198" customWidth="1"/>
    <col min="13831" max="13831" width="11.42578125" style="198" customWidth="1"/>
    <col min="13832" max="13832" width="2.42578125" style="198" customWidth="1"/>
    <col min="13833" max="13833" width="11.42578125" style="198" customWidth="1"/>
    <col min="13834" max="13834" width="2.42578125" style="198" customWidth="1"/>
    <col min="13835" max="13835" width="10.85546875" style="198" customWidth="1"/>
    <col min="13836" max="13836" width="2.42578125" style="198" customWidth="1"/>
    <col min="13837" max="13837" width="11.140625" style="198" customWidth="1"/>
    <col min="13838" max="13838" width="1.85546875" style="198" customWidth="1"/>
    <col min="13839" max="13839" width="11" style="198" customWidth="1"/>
    <col min="13840" max="13840" width="0.7109375" style="198" customWidth="1"/>
    <col min="13841" max="13841" width="1.85546875" style="198" customWidth="1"/>
    <col min="13842" max="13842" width="11.85546875" style="198" bestFit="1" customWidth="1"/>
    <col min="13843" max="13843" width="15.28515625" style="198" bestFit="1" customWidth="1"/>
    <col min="13844" max="13844" width="5" style="198" customWidth="1"/>
    <col min="13845" max="13845" width="10.28515625" style="198" bestFit="1" customWidth="1"/>
    <col min="13846" max="13846" width="5" style="198" customWidth="1"/>
    <col min="13847" max="13847" width="10.28515625" style="198" bestFit="1" customWidth="1"/>
    <col min="13848" max="13850" width="8.85546875" style="198"/>
    <col min="13851" max="13851" width="10.28515625" style="198" bestFit="1" customWidth="1"/>
    <col min="13852" max="14080" width="8.85546875" style="198"/>
    <col min="14081" max="14081" width="3.7109375" style="198" customWidth="1"/>
    <col min="14082" max="14082" width="4.85546875" style="198" customWidth="1"/>
    <col min="14083" max="14083" width="5.28515625" style="198" customWidth="1"/>
    <col min="14084" max="14084" width="31.28515625" style="198" customWidth="1"/>
    <col min="14085" max="14085" width="7.7109375" style="198" customWidth="1"/>
    <col min="14086" max="14086" width="2.42578125" style="198" customWidth="1"/>
    <col min="14087" max="14087" width="11.42578125" style="198" customWidth="1"/>
    <col min="14088" max="14088" width="2.42578125" style="198" customWidth="1"/>
    <col min="14089" max="14089" width="11.42578125" style="198" customWidth="1"/>
    <col min="14090" max="14090" width="2.42578125" style="198" customWidth="1"/>
    <col min="14091" max="14091" width="10.85546875" style="198" customWidth="1"/>
    <col min="14092" max="14092" width="2.42578125" style="198" customWidth="1"/>
    <col min="14093" max="14093" width="11.140625" style="198" customWidth="1"/>
    <col min="14094" max="14094" width="1.85546875" style="198" customWidth="1"/>
    <col min="14095" max="14095" width="11" style="198" customWidth="1"/>
    <col min="14096" max="14096" width="0.7109375" style="198" customWidth="1"/>
    <col min="14097" max="14097" width="1.85546875" style="198" customWidth="1"/>
    <col min="14098" max="14098" width="11.85546875" style="198" bestFit="1" customWidth="1"/>
    <col min="14099" max="14099" width="15.28515625" style="198" bestFit="1" customWidth="1"/>
    <col min="14100" max="14100" width="5" style="198" customWidth="1"/>
    <col min="14101" max="14101" width="10.28515625" style="198" bestFit="1" customWidth="1"/>
    <col min="14102" max="14102" width="5" style="198" customWidth="1"/>
    <col min="14103" max="14103" width="10.28515625" style="198" bestFit="1" customWidth="1"/>
    <col min="14104" max="14106" width="8.85546875" style="198"/>
    <col min="14107" max="14107" width="10.28515625" style="198" bestFit="1" customWidth="1"/>
    <col min="14108" max="14336" width="8.85546875" style="198"/>
    <col min="14337" max="14337" width="3.7109375" style="198" customWidth="1"/>
    <col min="14338" max="14338" width="4.85546875" style="198" customWidth="1"/>
    <col min="14339" max="14339" width="5.28515625" style="198" customWidth="1"/>
    <col min="14340" max="14340" width="31.28515625" style="198" customWidth="1"/>
    <col min="14341" max="14341" width="7.7109375" style="198" customWidth="1"/>
    <col min="14342" max="14342" width="2.42578125" style="198" customWidth="1"/>
    <col min="14343" max="14343" width="11.42578125" style="198" customWidth="1"/>
    <col min="14344" max="14344" width="2.42578125" style="198" customWidth="1"/>
    <col min="14345" max="14345" width="11.42578125" style="198" customWidth="1"/>
    <col min="14346" max="14346" width="2.42578125" style="198" customWidth="1"/>
    <col min="14347" max="14347" width="10.85546875" style="198" customWidth="1"/>
    <col min="14348" max="14348" width="2.42578125" style="198" customWidth="1"/>
    <col min="14349" max="14349" width="11.140625" style="198" customWidth="1"/>
    <col min="14350" max="14350" width="1.85546875" style="198" customWidth="1"/>
    <col min="14351" max="14351" width="11" style="198" customWidth="1"/>
    <col min="14352" max="14352" width="0.7109375" style="198" customWidth="1"/>
    <col min="14353" max="14353" width="1.85546875" style="198" customWidth="1"/>
    <col min="14354" max="14354" width="11.85546875" style="198" bestFit="1" customWidth="1"/>
    <col min="14355" max="14355" width="15.28515625" style="198" bestFit="1" customWidth="1"/>
    <col min="14356" max="14356" width="5" style="198" customWidth="1"/>
    <col min="14357" max="14357" width="10.28515625" style="198" bestFit="1" customWidth="1"/>
    <col min="14358" max="14358" width="5" style="198" customWidth="1"/>
    <col min="14359" max="14359" width="10.28515625" style="198" bestFit="1" customWidth="1"/>
    <col min="14360" max="14362" width="8.85546875" style="198"/>
    <col min="14363" max="14363" width="10.28515625" style="198" bestFit="1" customWidth="1"/>
    <col min="14364" max="14592" width="8.85546875" style="198"/>
    <col min="14593" max="14593" width="3.7109375" style="198" customWidth="1"/>
    <col min="14594" max="14594" width="4.85546875" style="198" customWidth="1"/>
    <col min="14595" max="14595" width="5.28515625" style="198" customWidth="1"/>
    <col min="14596" max="14596" width="31.28515625" style="198" customWidth="1"/>
    <col min="14597" max="14597" width="7.7109375" style="198" customWidth="1"/>
    <col min="14598" max="14598" width="2.42578125" style="198" customWidth="1"/>
    <col min="14599" max="14599" width="11.42578125" style="198" customWidth="1"/>
    <col min="14600" max="14600" width="2.42578125" style="198" customWidth="1"/>
    <col min="14601" max="14601" width="11.42578125" style="198" customWidth="1"/>
    <col min="14602" max="14602" width="2.42578125" style="198" customWidth="1"/>
    <col min="14603" max="14603" width="10.85546875" style="198" customWidth="1"/>
    <col min="14604" max="14604" width="2.42578125" style="198" customWidth="1"/>
    <col min="14605" max="14605" width="11.140625" style="198" customWidth="1"/>
    <col min="14606" max="14606" width="1.85546875" style="198" customWidth="1"/>
    <col min="14607" max="14607" width="11" style="198" customWidth="1"/>
    <col min="14608" max="14608" width="0.7109375" style="198" customWidth="1"/>
    <col min="14609" max="14609" width="1.85546875" style="198" customWidth="1"/>
    <col min="14610" max="14610" width="11.85546875" style="198" bestFit="1" customWidth="1"/>
    <col min="14611" max="14611" width="15.28515625" style="198" bestFit="1" customWidth="1"/>
    <col min="14612" max="14612" width="5" style="198" customWidth="1"/>
    <col min="14613" max="14613" width="10.28515625" style="198" bestFit="1" customWidth="1"/>
    <col min="14614" max="14614" width="5" style="198" customWidth="1"/>
    <col min="14615" max="14615" width="10.28515625" style="198" bestFit="1" customWidth="1"/>
    <col min="14616" max="14618" width="8.85546875" style="198"/>
    <col min="14619" max="14619" width="10.28515625" style="198" bestFit="1" customWidth="1"/>
    <col min="14620" max="14848" width="8.85546875" style="198"/>
    <col min="14849" max="14849" width="3.7109375" style="198" customWidth="1"/>
    <col min="14850" max="14850" width="4.85546875" style="198" customWidth="1"/>
    <col min="14851" max="14851" width="5.28515625" style="198" customWidth="1"/>
    <col min="14852" max="14852" width="31.28515625" style="198" customWidth="1"/>
    <col min="14853" max="14853" width="7.7109375" style="198" customWidth="1"/>
    <col min="14854" max="14854" width="2.42578125" style="198" customWidth="1"/>
    <col min="14855" max="14855" width="11.42578125" style="198" customWidth="1"/>
    <col min="14856" max="14856" width="2.42578125" style="198" customWidth="1"/>
    <col min="14857" max="14857" width="11.42578125" style="198" customWidth="1"/>
    <col min="14858" max="14858" width="2.42578125" style="198" customWidth="1"/>
    <col min="14859" max="14859" width="10.85546875" style="198" customWidth="1"/>
    <col min="14860" max="14860" width="2.42578125" style="198" customWidth="1"/>
    <col min="14861" max="14861" width="11.140625" style="198" customWidth="1"/>
    <col min="14862" max="14862" width="1.85546875" style="198" customWidth="1"/>
    <col min="14863" max="14863" width="11" style="198" customWidth="1"/>
    <col min="14864" max="14864" width="0.7109375" style="198" customWidth="1"/>
    <col min="14865" max="14865" width="1.85546875" style="198" customWidth="1"/>
    <col min="14866" max="14866" width="11.85546875" style="198" bestFit="1" customWidth="1"/>
    <col min="14867" max="14867" width="15.28515625" style="198" bestFit="1" customWidth="1"/>
    <col min="14868" max="14868" width="5" style="198" customWidth="1"/>
    <col min="14869" max="14869" width="10.28515625" style="198" bestFit="1" customWidth="1"/>
    <col min="14870" max="14870" width="5" style="198" customWidth="1"/>
    <col min="14871" max="14871" width="10.28515625" style="198" bestFit="1" customWidth="1"/>
    <col min="14872" max="14874" width="8.85546875" style="198"/>
    <col min="14875" max="14875" width="10.28515625" style="198" bestFit="1" customWidth="1"/>
    <col min="14876" max="15104" width="8.85546875" style="198"/>
    <col min="15105" max="15105" width="3.7109375" style="198" customWidth="1"/>
    <col min="15106" max="15106" width="4.85546875" style="198" customWidth="1"/>
    <col min="15107" max="15107" width="5.28515625" style="198" customWidth="1"/>
    <col min="15108" max="15108" width="31.28515625" style="198" customWidth="1"/>
    <col min="15109" max="15109" width="7.7109375" style="198" customWidth="1"/>
    <col min="15110" max="15110" width="2.42578125" style="198" customWidth="1"/>
    <col min="15111" max="15111" width="11.42578125" style="198" customWidth="1"/>
    <col min="15112" max="15112" width="2.42578125" style="198" customWidth="1"/>
    <col min="15113" max="15113" width="11.42578125" style="198" customWidth="1"/>
    <col min="15114" max="15114" width="2.42578125" style="198" customWidth="1"/>
    <col min="15115" max="15115" width="10.85546875" style="198" customWidth="1"/>
    <col min="15116" max="15116" width="2.42578125" style="198" customWidth="1"/>
    <col min="15117" max="15117" width="11.140625" style="198" customWidth="1"/>
    <col min="15118" max="15118" width="1.85546875" style="198" customWidth="1"/>
    <col min="15119" max="15119" width="11" style="198" customWidth="1"/>
    <col min="15120" max="15120" width="0.7109375" style="198" customWidth="1"/>
    <col min="15121" max="15121" width="1.85546875" style="198" customWidth="1"/>
    <col min="15122" max="15122" width="11.85546875" style="198" bestFit="1" customWidth="1"/>
    <col min="15123" max="15123" width="15.28515625" style="198" bestFit="1" customWidth="1"/>
    <col min="15124" max="15124" width="5" style="198" customWidth="1"/>
    <col min="15125" max="15125" width="10.28515625" style="198" bestFit="1" customWidth="1"/>
    <col min="15126" max="15126" width="5" style="198" customWidth="1"/>
    <col min="15127" max="15127" width="10.28515625" style="198" bestFit="1" customWidth="1"/>
    <col min="15128" max="15130" width="8.85546875" style="198"/>
    <col min="15131" max="15131" width="10.28515625" style="198" bestFit="1" customWidth="1"/>
    <col min="15132" max="15360" width="8.85546875" style="198"/>
    <col min="15361" max="15361" width="3.7109375" style="198" customWidth="1"/>
    <col min="15362" max="15362" width="4.85546875" style="198" customWidth="1"/>
    <col min="15363" max="15363" width="5.28515625" style="198" customWidth="1"/>
    <col min="15364" max="15364" width="31.28515625" style="198" customWidth="1"/>
    <col min="15365" max="15365" width="7.7109375" style="198" customWidth="1"/>
    <col min="15366" max="15366" width="2.42578125" style="198" customWidth="1"/>
    <col min="15367" max="15367" width="11.42578125" style="198" customWidth="1"/>
    <col min="15368" max="15368" width="2.42578125" style="198" customWidth="1"/>
    <col min="15369" max="15369" width="11.42578125" style="198" customWidth="1"/>
    <col min="15370" max="15370" width="2.42578125" style="198" customWidth="1"/>
    <col min="15371" max="15371" width="10.85546875" style="198" customWidth="1"/>
    <col min="15372" max="15372" width="2.42578125" style="198" customWidth="1"/>
    <col min="15373" max="15373" width="11.140625" style="198" customWidth="1"/>
    <col min="15374" max="15374" width="1.85546875" style="198" customWidth="1"/>
    <col min="15375" max="15375" width="11" style="198" customWidth="1"/>
    <col min="15376" max="15376" width="0.7109375" style="198" customWidth="1"/>
    <col min="15377" max="15377" width="1.85546875" style="198" customWidth="1"/>
    <col min="15378" max="15378" width="11.85546875" style="198" bestFit="1" customWidth="1"/>
    <col min="15379" max="15379" width="15.28515625" style="198" bestFit="1" customWidth="1"/>
    <col min="15380" max="15380" width="5" style="198" customWidth="1"/>
    <col min="15381" max="15381" width="10.28515625" style="198" bestFit="1" customWidth="1"/>
    <col min="15382" max="15382" width="5" style="198" customWidth="1"/>
    <col min="15383" max="15383" width="10.28515625" style="198" bestFit="1" customWidth="1"/>
    <col min="15384" max="15386" width="8.85546875" style="198"/>
    <col min="15387" max="15387" width="10.28515625" style="198" bestFit="1" customWidth="1"/>
    <col min="15388" max="15616" width="8.85546875" style="198"/>
    <col min="15617" max="15617" width="3.7109375" style="198" customWidth="1"/>
    <col min="15618" max="15618" width="4.85546875" style="198" customWidth="1"/>
    <col min="15619" max="15619" width="5.28515625" style="198" customWidth="1"/>
    <col min="15620" max="15620" width="31.28515625" style="198" customWidth="1"/>
    <col min="15621" max="15621" width="7.7109375" style="198" customWidth="1"/>
    <col min="15622" max="15622" width="2.42578125" style="198" customWidth="1"/>
    <col min="15623" max="15623" width="11.42578125" style="198" customWidth="1"/>
    <col min="15624" max="15624" width="2.42578125" style="198" customWidth="1"/>
    <col min="15625" max="15625" width="11.42578125" style="198" customWidth="1"/>
    <col min="15626" max="15626" width="2.42578125" style="198" customWidth="1"/>
    <col min="15627" max="15627" width="10.85546875" style="198" customWidth="1"/>
    <col min="15628" max="15628" width="2.42578125" style="198" customWidth="1"/>
    <col min="15629" max="15629" width="11.140625" style="198" customWidth="1"/>
    <col min="15630" max="15630" width="1.85546875" style="198" customWidth="1"/>
    <col min="15631" max="15631" width="11" style="198" customWidth="1"/>
    <col min="15632" max="15632" width="0.7109375" style="198" customWidth="1"/>
    <col min="15633" max="15633" width="1.85546875" style="198" customWidth="1"/>
    <col min="15634" max="15634" width="11.85546875" style="198" bestFit="1" customWidth="1"/>
    <col min="15635" max="15635" width="15.28515625" style="198" bestFit="1" customWidth="1"/>
    <col min="15636" max="15636" width="5" style="198" customWidth="1"/>
    <col min="15637" max="15637" width="10.28515625" style="198" bestFit="1" customWidth="1"/>
    <col min="15638" max="15638" width="5" style="198" customWidth="1"/>
    <col min="15639" max="15639" width="10.28515625" style="198" bestFit="1" customWidth="1"/>
    <col min="15640" max="15642" width="8.85546875" style="198"/>
    <col min="15643" max="15643" width="10.28515625" style="198" bestFit="1" customWidth="1"/>
    <col min="15644" max="15872" width="8.85546875" style="198"/>
    <col min="15873" max="15873" width="3.7109375" style="198" customWidth="1"/>
    <col min="15874" max="15874" width="4.85546875" style="198" customWidth="1"/>
    <col min="15875" max="15875" width="5.28515625" style="198" customWidth="1"/>
    <col min="15876" max="15876" width="31.28515625" style="198" customWidth="1"/>
    <col min="15877" max="15877" width="7.7109375" style="198" customWidth="1"/>
    <col min="15878" max="15878" width="2.42578125" style="198" customWidth="1"/>
    <col min="15879" max="15879" width="11.42578125" style="198" customWidth="1"/>
    <col min="15880" max="15880" width="2.42578125" style="198" customWidth="1"/>
    <col min="15881" max="15881" width="11.42578125" style="198" customWidth="1"/>
    <col min="15882" max="15882" width="2.42578125" style="198" customWidth="1"/>
    <col min="15883" max="15883" width="10.85546875" style="198" customWidth="1"/>
    <col min="15884" max="15884" width="2.42578125" style="198" customWidth="1"/>
    <col min="15885" max="15885" width="11.140625" style="198" customWidth="1"/>
    <col min="15886" max="15886" width="1.85546875" style="198" customWidth="1"/>
    <col min="15887" max="15887" width="11" style="198" customWidth="1"/>
    <col min="15888" max="15888" width="0.7109375" style="198" customWidth="1"/>
    <col min="15889" max="15889" width="1.85546875" style="198" customWidth="1"/>
    <col min="15890" max="15890" width="11.85546875" style="198" bestFit="1" customWidth="1"/>
    <col min="15891" max="15891" width="15.28515625" style="198" bestFit="1" customWidth="1"/>
    <col min="15892" max="15892" width="5" style="198" customWidth="1"/>
    <col min="15893" max="15893" width="10.28515625" style="198" bestFit="1" customWidth="1"/>
    <col min="15894" max="15894" width="5" style="198" customWidth="1"/>
    <col min="15895" max="15895" width="10.28515625" style="198" bestFit="1" customWidth="1"/>
    <col min="15896" max="15898" width="8.85546875" style="198"/>
    <col min="15899" max="15899" width="10.28515625" style="198" bestFit="1" customWidth="1"/>
    <col min="15900" max="16128" width="8.85546875" style="198"/>
    <col min="16129" max="16129" width="3.7109375" style="198" customWidth="1"/>
    <col min="16130" max="16130" width="4.85546875" style="198" customWidth="1"/>
    <col min="16131" max="16131" width="5.28515625" style="198" customWidth="1"/>
    <col min="16132" max="16132" width="31.28515625" style="198" customWidth="1"/>
    <col min="16133" max="16133" width="7.7109375" style="198" customWidth="1"/>
    <col min="16134" max="16134" width="2.42578125" style="198" customWidth="1"/>
    <col min="16135" max="16135" width="11.42578125" style="198" customWidth="1"/>
    <col min="16136" max="16136" width="2.42578125" style="198" customWidth="1"/>
    <col min="16137" max="16137" width="11.42578125" style="198" customWidth="1"/>
    <col min="16138" max="16138" width="2.42578125" style="198" customWidth="1"/>
    <col min="16139" max="16139" width="10.85546875" style="198" customWidth="1"/>
    <col min="16140" max="16140" width="2.42578125" style="198" customWidth="1"/>
    <col min="16141" max="16141" width="11.140625" style="198" customWidth="1"/>
    <col min="16142" max="16142" width="1.85546875" style="198" customWidth="1"/>
    <col min="16143" max="16143" width="11" style="198" customWidth="1"/>
    <col min="16144" max="16144" width="0.7109375" style="198" customWidth="1"/>
    <col min="16145" max="16145" width="1.85546875" style="198" customWidth="1"/>
    <col min="16146" max="16146" width="11.85546875" style="198" bestFit="1" customWidth="1"/>
    <col min="16147" max="16147" width="15.28515625" style="198" bestFit="1" customWidth="1"/>
    <col min="16148" max="16148" width="5" style="198" customWidth="1"/>
    <col min="16149" max="16149" width="10.28515625" style="198" bestFit="1" customWidth="1"/>
    <col min="16150" max="16150" width="5" style="198" customWidth="1"/>
    <col min="16151" max="16151" width="10.28515625" style="198" bestFit="1" customWidth="1"/>
    <col min="16152" max="16154" width="8.85546875" style="198"/>
    <col min="16155" max="16155" width="10.28515625" style="198" bestFit="1" customWidth="1"/>
    <col min="16156" max="16382" width="8.85546875" style="198"/>
    <col min="16383" max="16384" width="9" style="198" customWidth="1"/>
  </cols>
  <sheetData>
    <row r="1" spans="1:23" s="214"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1046"/>
      <c r="R1" s="213"/>
      <c r="S1" s="213"/>
      <c r="T1" s="212"/>
      <c r="U1" s="212"/>
    </row>
    <row r="2" spans="1:23" s="214"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1047"/>
      <c r="R2" s="213"/>
      <c r="S2" s="213"/>
      <c r="T2" s="212"/>
      <c r="U2" s="212"/>
    </row>
    <row r="3" spans="1:23" s="214"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047"/>
      <c r="Q3" s="1047"/>
      <c r="R3" s="213"/>
      <c r="S3" s="213"/>
      <c r="T3" s="212"/>
      <c r="U3" s="212"/>
    </row>
    <row r="4" spans="1:23" s="214" customFormat="1" ht="21">
      <c r="A4" s="425"/>
      <c r="B4" s="425"/>
      <c r="C4" s="425"/>
      <c r="D4" s="425"/>
      <c r="E4" s="425"/>
      <c r="F4" s="425"/>
      <c r="G4" s="425"/>
      <c r="H4" s="425"/>
      <c r="I4" s="425"/>
      <c r="J4" s="425"/>
      <c r="K4" s="425"/>
      <c r="L4" s="425"/>
      <c r="M4" s="425"/>
      <c r="N4" s="425"/>
      <c r="O4" s="425"/>
      <c r="P4" s="212"/>
      <c r="Q4" s="212"/>
      <c r="R4" s="213"/>
      <c r="S4" s="213"/>
      <c r="T4" s="212"/>
      <c r="U4" s="212"/>
    </row>
    <row r="5" spans="1:23" s="214" customFormat="1" ht="27.6" customHeight="1">
      <c r="A5" s="1028" t="s">
        <v>564</v>
      </c>
      <c r="B5" s="1028"/>
      <c r="C5" s="1028"/>
      <c r="D5" s="1028"/>
      <c r="E5" s="1028"/>
      <c r="F5" s="1028"/>
      <c r="G5" s="1028"/>
      <c r="H5" s="1028"/>
      <c r="I5" s="1028"/>
      <c r="J5" s="1028"/>
      <c r="K5" s="1028"/>
      <c r="L5" s="1028"/>
      <c r="M5" s="1028"/>
      <c r="N5" s="1028"/>
      <c r="O5" s="1028"/>
      <c r="P5" s="1028"/>
      <c r="Q5" s="1028"/>
      <c r="R5" s="254"/>
      <c r="S5" s="254"/>
      <c r="T5" s="254"/>
      <c r="U5" s="254"/>
      <c r="V5" s="254"/>
      <c r="W5" s="254"/>
    </row>
    <row r="6" spans="1:23" s="214" customFormat="1" ht="43.9" customHeight="1">
      <c r="A6" s="943" t="s">
        <v>565</v>
      </c>
      <c r="B6" s="943"/>
      <c r="C6" s="943"/>
      <c r="D6" s="943"/>
      <c r="E6" s="943"/>
      <c r="F6" s="943"/>
      <c r="G6" s="943"/>
      <c r="H6" s="943"/>
      <c r="I6" s="943"/>
      <c r="J6" s="943"/>
      <c r="K6" s="943"/>
      <c r="L6" s="943"/>
      <c r="M6" s="943"/>
      <c r="N6" s="943"/>
      <c r="O6" s="943"/>
      <c r="P6" s="943"/>
      <c r="Q6" s="943"/>
      <c r="R6" s="213"/>
      <c r="S6" s="213"/>
      <c r="T6" s="212"/>
      <c r="U6" s="212"/>
    </row>
    <row r="7" spans="1:23" s="186" customFormat="1" ht="18">
      <c r="A7" s="193" t="s">
        <v>577</v>
      </c>
      <c r="B7" s="1050" t="s">
        <v>566</v>
      </c>
      <c r="C7" s="1050"/>
      <c r="D7" s="1050"/>
      <c r="E7" s="1050"/>
      <c r="F7" s="1050"/>
      <c r="G7" s="1050"/>
      <c r="H7" s="1050"/>
      <c r="I7" s="1050"/>
      <c r="J7" s="1050"/>
      <c r="K7" s="1050"/>
      <c r="L7" s="1050"/>
      <c r="M7" s="1050"/>
      <c r="N7" s="1050"/>
      <c r="O7" s="1050"/>
      <c r="R7" s="188"/>
      <c r="S7" s="188"/>
    </row>
    <row r="8" spans="1:23" s="170" customFormat="1" ht="19.5">
      <c r="A8" s="171"/>
      <c r="B8" s="437"/>
      <c r="C8" s="172"/>
      <c r="D8" s="172"/>
      <c r="E8" s="172"/>
      <c r="F8" s="172"/>
      <c r="G8" s="172"/>
      <c r="H8" s="172"/>
      <c r="I8" s="172"/>
      <c r="J8" s="215"/>
      <c r="K8" s="215"/>
      <c r="L8" s="215"/>
      <c r="M8" s="215"/>
      <c r="P8" s="168"/>
      <c r="Q8" s="168"/>
      <c r="R8" s="169"/>
      <c r="S8" s="169"/>
      <c r="T8" s="168"/>
      <c r="U8" s="168"/>
    </row>
    <row r="9" spans="1:23" ht="19.5">
      <c r="B9" s="186"/>
      <c r="C9" s="243"/>
      <c r="H9" s="426" t="s">
        <v>395</v>
      </c>
      <c r="I9" s="215"/>
      <c r="J9" s="426" t="s">
        <v>396</v>
      </c>
    </row>
    <row r="10" spans="1:23" ht="19.5">
      <c r="B10" s="244"/>
      <c r="C10" s="243"/>
      <c r="H10" s="442" t="s">
        <v>1</v>
      </c>
      <c r="J10" s="442" t="s">
        <v>1</v>
      </c>
      <c r="O10" s="444"/>
    </row>
    <row r="11" spans="1:23" s="220" customFormat="1">
      <c r="A11" s="245"/>
      <c r="D11" s="860" t="s">
        <v>567</v>
      </c>
      <c r="F11" s="220">
        <f>'5-3.6'!J38</f>
        <v>0</v>
      </c>
      <c r="R11" s="235"/>
      <c r="S11" s="235"/>
    </row>
    <row r="12" spans="1:23" s="220" customFormat="1" ht="19.5">
      <c r="A12" s="245"/>
      <c r="D12" s="436" t="s">
        <v>567</v>
      </c>
      <c r="H12" s="426"/>
      <c r="J12" s="426"/>
      <c r="R12" s="235"/>
      <c r="S12" s="235"/>
    </row>
    <row r="13" spans="1:23" s="220" customFormat="1" ht="16.5" thickBot="1">
      <c r="A13" s="245"/>
      <c r="D13" s="436" t="s">
        <v>38</v>
      </c>
      <c r="H13" s="223">
        <f>SUM(H11:H12)</f>
        <v>0</v>
      </c>
      <c r="J13" s="223">
        <f>SUM(J11:J12)</f>
        <v>0</v>
      </c>
      <c r="R13" s="235"/>
      <c r="S13" s="235"/>
    </row>
    <row r="14" spans="1:23" s="220" customFormat="1" ht="17.25" thickTop="1" thickBot="1">
      <c r="A14" s="245"/>
      <c r="D14" s="436" t="s">
        <v>568</v>
      </c>
      <c r="H14" s="906"/>
      <c r="I14" s="907"/>
      <c r="J14" s="906"/>
      <c r="R14" s="235"/>
      <c r="S14" s="235"/>
    </row>
    <row r="15" spans="1:23" s="220" customFormat="1" ht="20.25" thickTop="1">
      <c r="A15" s="245"/>
      <c r="B15" s="243"/>
      <c r="R15" s="235"/>
      <c r="S15" s="235"/>
    </row>
    <row r="16" spans="1:23" s="186" customFormat="1" ht="13.9" customHeight="1">
      <c r="A16" s="1077" t="s">
        <v>569</v>
      </c>
      <c r="B16" s="1077"/>
      <c r="C16" s="1077"/>
      <c r="D16" s="1077"/>
      <c r="E16" s="1077"/>
      <c r="F16" s="1077"/>
      <c r="G16" s="1077"/>
      <c r="H16" s="1077"/>
      <c r="I16" s="1077"/>
      <c r="J16" s="1077"/>
      <c r="K16" s="1077"/>
      <c r="L16" s="1077"/>
      <c r="M16" s="1077"/>
      <c r="N16" s="1077"/>
      <c r="O16" s="1077"/>
      <c r="P16" s="1077"/>
      <c r="Q16" s="1077"/>
      <c r="R16" s="188"/>
      <c r="S16" s="188"/>
    </row>
    <row r="17" spans="1:19" s="186" customFormat="1" ht="22.9" customHeight="1">
      <c r="A17" s="1077"/>
      <c r="B17" s="1077"/>
      <c r="C17" s="1077"/>
      <c r="D17" s="1077"/>
      <c r="E17" s="1077"/>
      <c r="F17" s="1077"/>
      <c r="G17" s="1077"/>
      <c r="H17" s="1077"/>
      <c r="I17" s="1077"/>
      <c r="J17" s="1077"/>
      <c r="K17" s="1077"/>
      <c r="L17" s="1077"/>
      <c r="M17" s="1077"/>
      <c r="N17" s="1077"/>
      <c r="O17" s="1077"/>
      <c r="P17" s="1077"/>
      <c r="Q17" s="1077"/>
      <c r="R17" s="188"/>
      <c r="S17" s="188"/>
    </row>
    <row r="18" spans="1:19" s="186" customFormat="1" ht="18">
      <c r="A18" s="774" t="s">
        <v>578</v>
      </c>
      <c r="B18" s="1050" t="s">
        <v>1045</v>
      </c>
      <c r="C18" s="1050"/>
      <c r="D18" s="1050"/>
      <c r="E18" s="1050"/>
      <c r="F18" s="1050"/>
      <c r="G18" s="1050"/>
      <c r="H18" s="1050"/>
      <c r="I18" s="1050"/>
      <c r="J18" s="1050"/>
      <c r="K18" s="1050"/>
      <c r="L18" s="1050"/>
      <c r="M18" s="1050"/>
      <c r="N18" s="1050"/>
      <c r="O18" s="1050"/>
      <c r="R18" s="188"/>
      <c r="S18" s="188"/>
    </row>
    <row r="19" spans="1:19" s="220" customFormat="1">
      <c r="A19" s="245"/>
      <c r="H19" s="438" t="s">
        <v>395</v>
      </c>
      <c r="I19" s="247"/>
      <c r="J19" s="438" t="s">
        <v>396</v>
      </c>
      <c r="R19" s="235"/>
      <c r="S19" s="235"/>
    </row>
    <row r="20" spans="1:19" s="220" customFormat="1">
      <c r="A20" s="245"/>
      <c r="H20" s="181" t="s">
        <v>1</v>
      </c>
      <c r="I20" s="247"/>
      <c r="J20" s="181" t="s">
        <v>1</v>
      </c>
      <c r="R20" s="235"/>
      <c r="S20" s="235"/>
    </row>
    <row r="21" spans="1:19" s="220" customFormat="1">
      <c r="A21" s="245"/>
      <c r="D21" s="1072" t="s">
        <v>48</v>
      </c>
      <c r="E21" s="1072"/>
      <c r="F21" s="1072"/>
      <c r="H21" s="181"/>
      <c r="I21" s="247"/>
      <c r="J21" s="181"/>
      <c r="R21" s="235"/>
      <c r="S21" s="235"/>
    </row>
    <row r="22" spans="1:19" s="220" customFormat="1" ht="13.9" customHeight="1">
      <c r="A22" s="245"/>
      <c r="D22" s="1072" t="s">
        <v>1046</v>
      </c>
      <c r="E22" s="1072"/>
      <c r="F22" s="1072"/>
      <c r="H22" s="181"/>
      <c r="I22" s="247"/>
      <c r="J22" s="181"/>
      <c r="R22" s="235"/>
      <c r="S22" s="235"/>
    </row>
    <row r="23" spans="1:19" s="220" customFormat="1">
      <c r="A23" s="245"/>
      <c r="D23" s="1076" t="s">
        <v>570</v>
      </c>
      <c r="E23" s="1076"/>
      <c r="F23" s="1076"/>
      <c r="G23" s="432"/>
      <c r="H23" s="685" t="s">
        <v>982</v>
      </c>
      <c r="I23" s="685"/>
      <c r="J23" s="685" t="s">
        <v>982</v>
      </c>
      <c r="K23" s="685"/>
      <c r="L23" s="685"/>
      <c r="R23" s="235"/>
      <c r="S23" s="235"/>
    </row>
    <row r="24" spans="1:19" s="220" customFormat="1">
      <c r="A24" s="245"/>
      <c r="D24" s="1075" t="s">
        <v>571</v>
      </c>
      <c r="E24" s="1075"/>
      <c r="F24" s="1075"/>
      <c r="G24" s="432"/>
      <c r="H24" s="685" t="s">
        <v>982</v>
      </c>
      <c r="I24" s="685"/>
      <c r="J24" s="685" t="s">
        <v>982</v>
      </c>
      <c r="K24" s="685"/>
      <c r="L24" s="685"/>
      <c r="R24" s="235"/>
      <c r="S24" s="235"/>
    </row>
    <row r="25" spans="1:19" s="220" customFormat="1">
      <c r="A25" s="245"/>
      <c r="D25" s="1075" t="s">
        <v>572</v>
      </c>
      <c r="E25" s="1075"/>
      <c r="F25" s="1075"/>
      <c r="G25" s="432"/>
      <c r="H25" s="685" t="s">
        <v>982</v>
      </c>
      <c r="I25" s="864"/>
      <c r="J25" s="685" t="s">
        <v>982</v>
      </c>
      <c r="K25" s="685"/>
      <c r="L25" s="685"/>
      <c r="R25" s="235"/>
      <c r="S25" s="235"/>
    </row>
    <row r="26" spans="1:19" s="220" customFormat="1" ht="16.5" thickBot="1">
      <c r="A26" s="245"/>
      <c r="D26" s="1075" t="s">
        <v>50</v>
      </c>
      <c r="E26" s="1075"/>
      <c r="F26" s="1075"/>
      <c r="G26" s="432"/>
      <c r="H26" s="698">
        <f>SUM(H21:H25)</f>
        <v>0</v>
      </c>
      <c r="I26" s="864">
        <f t="shared" ref="I26:J26" si="0">SUM(I21:I25)</f>
        <v>0</v>
      </c>
      <c r="J26" s="698">
        <f t="shared" si="0"/>
        <v>0</v>
      </c>
      <c r="K26" s="685"/>
      <c r="L26" s="685"/>
      <c r="R26" s="235"/>
      <c r="S26" s="235"/>
    </row>
    <row r="27" spans="1:19" s="220" customFormat="1" ht="20.25" thickTop="1">
      <c r="A27" s="245"/>
      <c r="B27" s="243"/>
      <c r="R27" s="235"/>
      <c r="S27" s="235"/>
    </row>
    <row r="28" spans="1:19" s="220" customFormat="1" ht="18">
      <c r="A28" s="245"/>
      <c r="D28" s="192"/>
      <c r="R28" s="235"/>
      <c r="S28" s="235"/>
    </row>
    <row r="29" spans="1:19" s="220" customFormat="1" ht="16.899999999999999" customHeight="1">
      <c r="A29" s="193" t="s">
        <v>579</v>
      </c>
      <c r="B29" s="1073" t="s">
        <v>573</v>
      </c>
      <c r="C29" s="1073"/>
      <c r="D29" s="1073"/>
      <c r="E29" s="1073"/>
      <c r="F29" s="1073"/>
      <c r="G29" s="1073"/>
      <c r="H29" s="1073"/>
      <c r="I29" s="1073"/>
      <c r="J29" s="1073"/>
      <c r="K29" s="1073"/>
      <c r="L29" s="1073"/>
      <c r="M29" s="1073"/>
      <c r="N29" s="1073"/>
      <c r="O29" s="1073"/>
      <c r="P29" s="1073"/>
      <c r="Q29" s="1073"/>
      <c r="R29" s="235"/>
      <c r="S29" s="235"/>
    </row>
    <row r="30" spans="1:19" s="220" customFormat="1" ht="51" customHeight="1">
      <c r="A30" s="193" t="s">
        <v>580</v>
      </c>
      <c r="B30" s="1074" t="s">
        <v>574</v>
      </c>
      <c r="C30" s="1074"/>
      <c r="D30" s="1074"/>
      <c r="E30" s="1074"/>
      <c r="F30" s="1074"/>
      <c r="G30" s="1074"/>
      <c r="H30" s="1074"/>
      <c r="I30" s="1074"/>
      <c r="J30" s="1074"/>
      <c r="K30" s="1074"/>
      <c r="L30" s="1074"/>
      <c r="M30" s="1074"/>
      <c r="N30" s="1074"/>
      <c r="O30" s="1074"/>
      <c r="P30" s="1074"/>
      <c r="Q30" s="1074"/>
      <c r="R30" s="235"/>
      <c r="S30" s="235"/>
    </row>
    <row r="31" spans="1:19" s="220" customFormat="1" ht="18">
      <c r="A31" s="774"/>
      <c r="B31" s="801"/>
      <c r="C31" s="801"/>
      <c r="D31" s="801"/>
      <c r="E31" s="801"/>
      <c r="F31" s="801"/>
      <c r="G31" s="801"/>
      <c r="H31" s="749"/>
      <c r="I31" s="749"/>
      <c r="J31" s="749"/>
      <c r="K31" s="749"/>
      <c r="L31" s="749"/>
      <c r="M31" s="749"/>
      <c r="N31" s="749"/>
      <c r="O31" s="749"/>
      <c r="P31" s="749"/>
      <c r="Q31" s="749"/>
      <c r="R31" s="235"/>
      <c r="S31" s="235"/>
    </row>
    <row r="32" spans="1:19" s="220" customFormat="1" ht="19.5">
      <c r="A32" s="245"/>
      <c r="D32" s="192"/>
      <c r="H32" s="259"/>
      <c r="I32" s="243"/>
      <c r="J32" s="259"/>
      <c r="R32" s="235"/>
      <c r="S32" s="235"/>
    </row>
    <row r="33" spans="1:19" s="252" customFormat="1" ht="14.25">
      <c r="A33" s="251"/>
      <c r="H33" s="232"/>
      <c r="J33" s="232"/>
      <c r="R33" s="253"/>
      <c r="S33" s="253"/>
    </row>
    <row r="34" spans="1:19" s="220" customFormat="1">
      <c r="A34" s="245"/>
      <c r="D34" s="1076"/>
      <c r="E34" s="1076"/>
      <c r="F34" s="1076"/>
      <c r="R34" s="235"/>
      <c r="S34" s="235"/>
    </row>
    <row r="35" spans="1:19" s="220" customFormat="1">
      <c r="A35" s="245"/>
      <c r="D35" s="1076"/>
      <c r="E35" s="1076"/>
      <c r="F35" s="1076"/>
      <c r="R35" s="235"/>
      <c r="S35" s="235"/>
    </row>
    <row r="36" spans="1:19" s="220" customFormat="1">
      <c r="A36" s="245"/>
      <c r="D36" s="1076"/>
      <c r="E36" s="1076"/>
      <c r="F36" s="1076"/>
      <c r="R36" s="235"/>
      <c r="S36" s="235"/>
    </row>
    <row r="37" spans="1:19">
      <c r="A37" s="245"/>
      <c r="B37" s="220"/>
      <c r="C37" s="220"/>
      <c r="D37" s="220"/>
      <c r="E37" s="220"/>
      <c r="F37" s="220"/>
      <c r="G37" s="220"/>
      <c r="H37" s="220"/>
      <c r="I37" s="220"/>
      <c r="J37" s="220"/>
      <c r="K37" s="220"/>
      <c r="L37" s="220"/>
      <c r="M37" s="220"/>
      <c r="N37" s="220"/>
      <c r="O37" s="220"/>
    </row>
    <row r="44" spans="1:19" ht="18" customHeight="1"/>
    <row r="48" spans="1:19">
      <c r="A48" s="1059" t="s">
        <v>989</v>
      </c>
      <c r="B48" s="1059"/>
      <c r="C48" s="1059"/>
      <c r="D48" s="1059"/>
      <c r="E48" s="1059"/>
      <c r="F48" s="1059"/>
    </row>
    <row r="53" spans="5:5" ht="6.75" customHeight="1"/>
    <row r="54" spans="5:5" hidden="1"/>
    <row r="55" spans="5:5" hidden="1"/>
    <row r="56" spans="5:5" hidden="1"/>
    <row r="57" spans="5:5" ht="15.75" hidden="1" customHeight="1">
      <c r="E57" s="198">
        <v>4</v>
      </c>
    </row>
    <row r="58" spans="5:5" hidden="1"/>
    <row r="59" spans="5:5" hidden="1"/>
    <row r="60" spans="5:5" hidden="1"/>
    <row r="61" spans="5:5" hidden="1"/>
    <row r="62" spans="5:5" hidden="1"/>
  </sheetData>
  <mergeCells count="20">
    <mergeCell ref="B7:O7"/>
    <mergeCell ref="B18:O18"/>
    <mergeCell ref="A1:Q1"/>
    <mergeCell ref="A2:Q2"/>
    <mergeCell ref="A3:Q3"/>
    <mergeCell ref="A5:Q5"/>
    <mergeCell ref="A6:Q6"/>
    <mergeCell ref="A16:Q17"/>
    <mergeCell ref="D21:F21"/>
    <mergeCell ref="D22:F22"/>
    <mergeCell ref="B29:Q29"/>
    <mergeCell ref="B30:Q30"/>
    <mergeCell ref="A48:F48"/>
    <mergeCell ref="D26:F26"/>
    <mergeCell ref="D23:F23"/>
    <mergeCell ref="D24:F24"/>
    <mergeCell ref="D25:F25"/>
    <mergeCell ref="D34:F34"/>
    <mergeCell ref="D35:F35"/>
    <mergeCell ref="D36:F36"/>
  </mergeCells>
  <pageMargins left="0.70866141732283505" right="0.70866141732283505" top="0.74803149606299202" bottom="0.74803149606299202" header="0.31496062992126" footer="0.31496062992126"/>
  <pageSetup paperSize="9" scale="76" orientation="portrait" r:id="rId1"/>
  <headerFooter>
    <oddFooter>&amp;L&amp;P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5"/>
  <sheetViews>
    <sheetView rightToLeft="1" view="pageBreakPreview" topLeftCell="A28" zoomScale="106" zoomScaleSheetLayoutView="106" workbookViewId="0">
      <selection activeCell="K18" sqref="K18"/>
    </sheetView>
  </sheetViews>
  <sheetFormatPr defaultRowHeight="18"/>
  <cols>
    <col min="1" max="1" width="5.7109375" style="185" bestFit="1" customWidth="1"/>
    <col min="2" max="2" width="2.140625" style="186" customWidth="1"/>
    <col min="3" max="3" width="14.7109375" style="186" customWidth="1"/>
    <col min="4" max="4" width="0.7109375" style="186" customWidth="1"/>
    <col min="5" max="5" width="11.42578125" style="186" customWidth="1"/>
    <col min="6" max="6" width="1.7109375" style="186" customWidth="1"/>
    <col min="7" max="7" width="11.42578125" style="186" customWidth="1"/>
    <col min="8" max="8" width="1.42578125" style="186" customWidth="1"/>
    <col min="9" max="9" width="10.42578125" style="186" customWidth="1"/>
    <col min="10" max="10" width="1.42578125" style="186" customWidth="1"/>
    <col min="11" max="11" width="10.42578125" style="186" customWidth="1"/>
    <col min="12" max="12" width="4.28515625" style="186" customWidth="1"/>
    <col min="13" max="13" width="1.85546875" style="186" customWidth="1"/>
    <col min="14" max="14" width="11.42578125" style="188" customWidth="1"/>
    <col min="15" max="15" width="15.28515625" style="188" bestFit="1" customWidth="1"/>
    <col min="16" max="16" width="5" style="186" customWidth="1"/>
    <col min="17" max="17" width="10.28515625" style="186" bestFit="1" customWidth="1"/>
    <col min="18" max="18" width="5" style="186" customWidth="1"/>
    <col min="19" max="19" width="10.28515625" style="186" bestFit="1" customWidth="1"/>
    <col min="20" max="21" width="8.85546875" style="186"/>
    <col min="22" max="22" width="9.140625" style="186" customWidth="1"/>
    <col min="23" max="23" width="10.28515625" style="186" bestFit="1" customWidth="1"/>
    <col min="24" max="252" width="8.85546875" style="186"/>
    <col min="253" max="253" width="3.7109375" style="186" customWidth="1"/>
    <col min="254" max="254" width="4.85546875" style="186" customWidth="1"/>
    <col min="255" max="255" width="5.28515625" style="186" customWidth="1"/>
    <col min="256" max="256" width="31.28515625" style="186" customWidth="1"/>
    <col min="257" max="257" width="7.7109375" style="186" customWidth="1"/>
    <col min="258" max="258" width="2.42578125" style="186" customWidth="1"/>
    <col min="259" max="259" width="11.42578125" style="186" customWidth="1"/>
    <col min="260" max="260" width="2.42578125" style="186" customWidth="1"/>
    <col min="261" max="261" width="11.42578125" style="186" customWidth="1"/>
    <col min="262" max="262" width="2.42578125" style="186" customWidth="1"/>
    <col min="263" max="263" width="10.85546875" style="186" customWidth="1"/>
    <col min="264" max="264" width="2.42578125" style="186" customWidth="1"/>
    <col min="265" max="265" width="11.140625" style="186" customWidth="1"/>
    <col min="266" max="266" width="1.85546875" style="186" customWidth="1"/>
    <col min="267" max="267" width="11" style="186" customWidth="1"/>
    <col min="268" max="268" width="0.7109375" style="186" customWidth="1"/>
    <col min="269" max="269" width="1.85546875" style="186" customWidth="1"/>
    <col min="270" max="270" width="11.85546875" style="186" bestFit="1" customWidth="1"/>
    <col min="271" max="271" width="15.28515625" style="186" bestFit="1" customWidth="1"/>
    <col min="272" max="272" width="5" style="186" customWidth="1"/>
    <col min="273" max="273" width="10.28515625" style="186" bestFit="1" customWidth="1"/>
    <col min="274" max="274" width="5" style="186" customWidth="1"/>
    <col min="275" max="275" width="10.28515625" style="186" bestFit="1" customWidth="1"/>
    <col min="276" max="278" width="8.85546875" style="186"/>
    <col min="279" max="279" width="10.28515625" style="186" bestFit="1" customWidth="1"/>
    <col min="280" max="508" width="8.85546875" style="186"/>
    <col min="509" max="509" width="3.7109375" style="186" customWidth="1"/>
    <col min="510" max="510" width="4.85546875" style="186" customWidth="1"/>
    <col min="511" max="511" width="5.28515625" style="186" customWidth="1"/>
    <col min="512" max="512" width="31.28515625" style="186" customWidth="1"/>
    <col min="513" max="513" width="7.7109375" style="186" customWidth="1"/>
    <col min="514" max="514" width="2.42578125" style="186" customWidth="1"/>
    <col min="515" max="515" width="11.42578125" style="186" customWidth="1"/>
    <col min="516" max="516" width="2.42578125" style="186" customWidth="1"/>
    <col min="517" max="517" width="11.42578125" style="186" customWidth="1"/>
    <col min="518" max="518" width="2.42578125" style="186" customWidth="1"/>
    <col min="519" max="519" width="10.85546875" style="186" customWidth="1"/>
    <col min="520" max="520" width="2.42578125" style="186" customWidth="1"/>
    <col min="521" max="521" width="11.140625" style="186" customWidth="1"/>
    <col min="522" max="522" width="1.85546875" style="186" customWidth="1"/>
    <col min="523" max="523" width="11" style="186" customWidth="1"/>
    <col min="524" max="524" width="0.7109375" style="186" customWidth="1"/>
    <col min="525" max="525" width="1.85546875" style="186" customWidth="1"/>
    <col min="526" max="526" width="11.85546875" style="186" bestFit="1" customWidth="1"/>
    <col min="527" max="527" width="15.28515625" style="186" bestFit="1" customWidth="1"/>
    <col min="528" max="528" width="5" style="186" customWidth="1"/>
    <col min="529" max="529" width="10.28515625" style="186" bestFit="1" customWidth="1"/>
    <col min="530" max="530" width="5" style="186" customWidth="1"/>
    <col min="531" max="531" width="10.28515625" style="186" bestFit="1" customWidth="1"/>
    <col min="532" max="534" width="8.85546875" style="186"/>
    <col min="535" max="535" width="10.28515625" style="186" bestFit="1" customWidth="1"/>
    <col min="536" max="764" width="8.85546875" style="186"/>
    <col min="765" max="765" width="3.7109375" style="186" customWidth="1"/>
    <col min="766" max="766" width="4.85546875" style="186" customWidth="1"/>
    <col min="767" max="767" width="5.28515625" style="186" customWidth="1"/>
    <col min="768" max="768" width="31.28515625" style="186" customWidth="1"/>
    <col min="769" max="769" width="7.7109375" style="186" customWidth="1"/>
    <col min="770" max="770" width="2.42578125" style="186" customWidth="1"/>
    <col min="771" max="771" width="11.42578125" style="186" customWidth="1"/>
    <col min="772" max="772" width="2.42578125" style="186" customWidth="1"/>
    <col min="773" max="773" width="11.42578125" style="186" customWidth="1"/>
    <col min="774" max="774" width="2.42578125" style="186" customWidth="1"/>
    <col min="775" max="775" width="10.85546875" style="186" customWidth="1"/>
    <col min="776" max="776" width="2.42578125" style="186" customWidth="1"/>
    <col min="777" max="777" width="11.140625" style="186" customWidth="1"/>
    <col min="778" max="778" width="1.85546875" style="186" customWidth="1"/>
    <col min="779" max="779" width="11" style="186" customWidth="1"/>
    <col min="780" max="780" width="0.7109375" style="186" customWidth="1"/>
    <col min="781" max="781" width="1.85546875" style="186" customWidth="1"/>
    <col min="782" max="782" width="11.85546875" style="186" bestFit="1" customWidth="1"/>
    <col min="783" max="783" width="15.28515625" style="186" bestFit="1" customWidth="1"/>
    <col min="784" max="784" width="5" style="186" customWidth="1"/>
    <col min="785" max="785" width="10.28515625" style="186" bestFit="1" customWidth="1"/>
    <col min="786" max="786" width="5" style="186" customWidth="1"/>
    <col min="787" max="787" width="10.28515625" style="186" bestFit="1" customWidth="1"/>
    <col min="788" max="790" width="8.85546875" style="186"/>
    <col min="791" max="791" width="10.28515625" style="186" bestFit="1" customWidth="1"/>
    <col min="792" max="1020" width="8.85546875" style="186"/>
    <col min="1021" max="1021" width="3.7109375" style="186" customWidth="1"/>
    <col min="1022" max="1022" width="4.85546875" style="186" customWidth="1"/>
    <col min="1023" max="1023" width="5.28515625" style="186" customWidth="1"/>
    <col min="1024" max="1024" width="31.28515625" style="186" customWidth="1"/>
    <col min="1025" max="1025" width="7.7109375" style="186" customWidth="1"/>
    <col min="1026" max="1026" width="2.42578125" style="186" customWidth="1"/>
    <col min="1027" max="1027" width="11.42578125" style="186" customWidth="1"/>
    <col min="1028" max="1028" width="2.42578125" style="186" customWidth="1"/>
    <col min="1029" max="1029" width="11.42578125" style="186" customWidth="1"/>
    <col min="1030" max="1030" width="2.42578125" style="186" customWidth="1"/>
    <col min="1031" max="1031" width="10.85546875" style="186" customWidth="1"/>
    <col min="1032" max="1032" width="2.42578125" style="186" customWidth="1"/>
    <col min="1033" max="1033" width="11.140625" style="186" customWidth="1"/>
    <col min="1034" max="1034" width="1.85546875" style="186" customWidth="1"/>
    <col min="1035" max="1035" width="11" style="186" customWidth="1"/>
    <col min="1036" max="1036" width="0.7109375" style="186" customWidth="1"/>
    <col min="1037" max="1037" width="1.85546875" style="186" customWidth="1"/>
    <col min="1038" max="1038" width="11.85546875" style="186" bestFit="1" customWidth="1"/>
    <col min="1039" max="1039" width="15.28515625" style="186" bestFit="1" customWidth="1"/>
    <col min="1040" max="1040" width="5" style="186" customWidth="1"/>
    <col min="1041" max="1041" width="10.28515625" style="186" bestFit="1" customWidth="1"/>
    <col min="1042" max="1042" width="5" style="186" customWidth="1"/>
    <col min="1043" max="1043" width="10.28515625" style="186" bestFit="1" customWidth="1"/>
    <col min="1044" max="1046" width="8.85546875" style="186"/>
    <col min="1047" max="1047" width="10.28515625" style="186" bestFit="1" customWidth="1"/>
    <col min="1048" max="1276" width="8.85546875" style="186"/>
    <col min="1277" max="1277" width="3.7109375" style="186" customWidth="1"/>
    <col min="1278" max="1278" width="4.85546875" style="186" customWidth="1"/>
    <col min="1279" max="1279" width="5.28515625" style="186" customWidth="1"/>
    <col min="1280" max="1280" width="31.28515625" style="186" customWidth="1"/>
    <col min="1281" max="1281" width="7.7109375" style="186" customWidth="1"/>
    <col min="1282" max="1282" width="2.42578125" style="186" customWidth="1"/>
    <col min="1283" max="1283" width="11.42578125" style="186" customWidth="1"/>
    <col min="1284" max="1284" width="2.42578125" style="186" customWidth="1"/>
    <col min="1285" max="1285" width="11.42578125" style="186" customWidth="1"/>
    <col min="1286" max="1286" width="2.42578125" style="186" customWidth="1"/>
    <col min="1287" max="1287" width="10.85546875" style="186" customWidth="1"/>
    <col min="1288" max="1288" width="2.42578125" style="186" customWidth="1"/>
    <col min="1289" max="1289" width="11.140625" style="186" customWidth="1"/>
    <col min="1290" max="1290" width="1.85546875" style="186" customWidth="1"/>
    <col min="1291" max="1291" width="11" style="186" customWidth="1"/>
    <col min="1292" max="1292" width="0.7109375" style="186" customWidth="1"/>
    <col min="1293" max="1293" width="1.85546875" style="186" customWidth="1"/>
    <col min="1294" max="1294" width="11.85546875" style="186" bestFit="1" customWidth="1"/>
    <col min="1295" max="1295" width="15.28515625" style="186" bestFit="1" customWidth="1"/>
    <col min="1296" max="1296" width="5" style="186" customWidth="1"/>
    <col min="1297" max="1297" width="10.28515625" style="186" bestFit="1" customWidth="1"/>
    <col min="1298" max="1298" width="5" style="186" customWidth="1"/>
    <col min="1299" max="1299" width="10.28515625" style="186" bestFit="1" customWidth="1"/>
    <col min="1300" max="1302" width="8.85546875" style="186"/>
    <col min="1303" max="1303" width="10.28515625" style="186" bestFit="1" customWidth="1"/>
    <col min="1304" max="1532" width="8.85546875" style="186"/>
    <col min="1533" max="1533" width="3.7109375" style="186" customWidth="1"/>
    <col min="1534" max="1534" width="4.85546875" style="186" customWidth="1"/>
    <col min="1535" max="1535" width="5.28515625" style="186" customWidth="1"/>
    <col min="1536" max="1536" width="31.28515625" style="186" customWidth="1"/>
    <col min="1537" max="1537" width="7.7109375" style="186" customWidth="1"/>
    <col min="1538" max="1538" width="2.42578125" style="186" customWidth="1"/>
    <col min="1539" max="1539" width="11.42578125" style="186" customWidth="1"/>
    <col min="1540" max="1540" width="2.42578125" style="186" customWidth="1"/>
    <col min="1541" max="1541" width="11.42578125" style="186" customWidth="1"/>
    <col min="1542" max="1542" width="2.42578125" style="186" customWidth="1"/>
    <col min="1543" max="1543" width="10.85546875" style="186" customWidth="1"/>
    <col min="1544" max="1544" width="2.42578125" style="186" customWidth="1"/>
    <col min="1545" max="1545" width="11.140625" style="186" customWidth="1"/>
    <col min="1546" max="1546" width="1.85546875" style="186" customWidth="1"/>
    <col min="1547" max="1547" width="11" style="186" customWidth="1"/>
    <col min="1548" max="1548" width="0.7109375" style="186" customWidth="1"/>
    <col min="1549" max="1549" width="1.85546875" style="186" customWidth="1"/>
    <col min="1550" max="1550" width="11.85546875" style="186" bestFit="1" customWidth="1"/>
    <col min="1551" max="1551" width="15.28515625" style="186" bestFit="1" customWidth="1"/>
    <col min="1552" max="1552" width="5" style="186" customWidth="1"/>
    <col min="1553" max="1553" width="10.28515625" style="186" bestFit="1" customWidth="1"/>
    <col min="1554" max="1554" width="5" style="186" customWidth="1"/>
    <col min="1555" max="1555" width="10.28515625" style="186" bestFit="1" customWidth="1"/>
    <col min="1556" max="1558" width="8.85546875" style="186"/>
    <col min="1559" max="1559" width="10.28515625" style="186" bestFit="1" customWidth="1"/>
    <col min="1560" max="1788" width="8.85546875" style="186"/>
    <col min="1789" max="1789" width="3.7109375" style="186" customWidth="1"/>
    <col min="1790" max="1790" width="4.85546875" style="186" customWidth="1"/>
    <col min="1791" max="1791" width="5.28515625" style="186" customWidth="1"/>
    <col min="1792" max="1792" width="31.28515625" style="186" customWidth="1"/>
    <col min="1793" max="1793" width="7.7109375" style="186" customWidth="1"/>
    <col min="1794" max="1794" width="2.42578125" style="186" customWidth="1"/>
    <col min="1795" max="1795" width="11.42578125" style="186" customWidth="1"/>
    <col min="1796" max="1796" width="2.42578125" style="186" customWidth="1"/>
    <col min="1797" max="1797" width="11.42578125" style="186" customWidth="1"/>
    <col min="1798" max="1798" width="2.42578125" style="186" customWidth="1"/>
    <col min="1799" max="1799" width="10.85546875" style="186" customWidth="1"/>
    <col min="1800" max="1800" width="2.42578125" style="186" customWidth="1"/>
    <col min="1801" max="1801" width="11.140625" style="186" customWidth="1"/>
    <col min="1802" max="1802" width="1.85546875" style="186" customWidth="1"/>
    <col min="1803" max="1803" width="11" style="186" customWidth="1"/>
    <col min="1804" max="1804" width="0.7109375" style="186" customWidth="1"/>
    <col min="1805" max="1805" width="1.85546875" style="186" customWidth="1"/>
    <col min="1806" max="1806" width="11.85546875" style="186" bestFit="1" customWidth="1"/>
    <col min="1807" max="1807" width="15.28515625" style="186" bestFit="1" customWidth="1"/>
    <col min="1808" max="1808" width="5" style="186" customWidth="1"/>
    <col min="1809" max="1809" width="10.28515625" style="186" bestFit="1" customWidth="1"/>
    <col min="1810" max="1810" width="5" style="186" customWidth="1"/>
    <col min="1811" max="1811" width="10.28515625" style="186" bestFit="1" customWidth="1"/>
    <col min="1812" max="1814" width="8.85546875" style="186"/>
    <col min="1815" max="1815" width="10.28515625" style="186" bestFit="1" customWidth="1"/>
    <col min="1816" max="2044" width="8.85546875" style="186"/>
    <col min="2045" max="2045" width="3.7109375" style="186" customWidth="1"/>
    <col min="2046" max="2046" width="4.85546875" style="186" customWidth="1"/>
    <col min="2047" max="2047" width="5.28515625" style="186" customWidth="1"/>
    <col min="2048" max="2048" width="31.28515625" style="186" customWidth="1"/>
    <col min="2049" max="2049" width="7.7109375" style="186" customWidth="1"/>
    <col min="2050" max="2050" width="2.42578125" style="186" customWidth="1"/>
    <col min="2051" max="2051" width="11.42578125" style="186" customWidth="1"/>
    <col min="2052" max="2052" width="2.42578125" style="186" customWidth="1"/>
    <col min="2053" max="2053" width="11.42578125" style="186" customWidth="1"/>
    <col min="2054" max="2054" width="2.42578125" style="186" customWidth="1"/>
    <col min="2055" max="2055" width="10.85546875" style="186" customWidth="1"/>
    <col min="2056" max="2056" width="2.42578125" style="186" customWidth="1"/>
    <col min="2057" max="2057" width="11.140625" style="186" customWidth="1"/>
    <col min="2058" max="2058" width="1.85546875" style="186" customWidth="1"/>
    <col min="2059" max="2059" width="11" style="186" customWidth="1"/>
    <col min="2060" max="2060" width="0.7109375" style="186" customWidth="1"/>
    <col min="2061" max="2061" width="1.85546875" style="186" customWidth="1"/>
    <col min="2062" max="2062" width="11.85546875" style="186" bestFit="1" customWidth="1"/>
    <col min="2063" max="2063" width="15.28515625" style="186" bestFit="1" customWidth="1"/>
    <col min="2064" max="2064" width="5" style="186" customWidth="1"/>
    <col min="2065" max="2065" width="10.28515625" style="186" bestFit="1" customWidth="1"/>
    <col min="2066" max="2066" width="5" style="186" customWidth="1"/>
    <col min="2067" max="2067" width="10.28515625" style="186" bestFit="1" customWidth="1"/>
    <col min="2068" max="2070" width="8.85546875" style="186"/>
    <col min="2071" max="2071" width="10.28515625" style="186" bestFit="1" customWidth="1"/>
    <col min="2072" max="2300" width="8.85546875" style="186"/>
    <col min="2301" max="2301" width="3.7109375" style="186" customWidth="1"/>
    <col min="2302" max="2302" width="4.85546875" style="186" customWidth="1"/>
    <col min="2303" max="2303" width="5.28515625" style="186" customWidth="1"/>
    <col min="2304" max="2304" width="31.28515625" style="186" customWidth="1"/>
    <col min="2305" max="2305" width="7.7109375" style="186" customWidth="1"/>
    <col min="2306" max="2306" width="2.42578125" style="186" customWidth="1"/>
    <col min="2307" max="2307" width="11.42578125" style="186" customWidth="1"/>
    <col min="2308" max="2308" width="2.42578125" style="186" customWidth="1"/>
    <col min="2309" max="2309" width="11.42578125" style="186" customWidth="1"/>
    <col min="2310" max="2310" width="2.42578125" style="186" customWidth="1"/>
    <col min="2311" max="2311" width="10.85546875" style="186" customWidth="1"/>
    <col min="2312" max="2312" width="2.42578125" style="186" customWidth="1"/>
    <col min="2313" max="2313" width="11.140625" style="186" customWidth="1"/>
    <col min="2314" max="2314" width="1.85546875" style="186" customWidth="1"/>
    <col min="2315" max="2315" width="11" style="186" customWidth="1"/>
    <col min="2316" max="2316" width="0.7109375" style="186" customWidth="1"/>
    <col min="2317" max="2317" width="1.85546875" style="186" customWidth="1"/>
    <col min="2318" max="2318" width="11.85546875" style="186" bestFit="1" customWidth="1"/>
    <col min="2319" max="2319" width="15.28515625" style="186" bestFit="1" customWidth="1"/>
    <col min="2320" max="2320" width="5" style="186" customWidth="1"/>
    <col min="2321" max="2321" width="10.28515625" style="186" bestFit="1" customWidth="1"/>
    <col min="2322" max="2322" width="5" style="186" customWidth="1"/>
    <col min="2323" max="2323" width="10.28515625" style="186" bestFit="1" customWidth="1"/>
    <col min="2324" max="2326" width="8.85546875" style="186"/>
    <col min="2327" max="2327" width="10.28515625" style="186" bestFit="1" customWidth="1"/>
    <col min="2328" max="2556" width="8.85546875" style="186"/>
    <col min="2557" max="2557" width="3.7109375" style="186" customWidth="1"/>
    <col min="2558" max="2558" width="4.85546875" style="186" customWidth="1"/>
    <col min="2559" max="2559" width="5.28515625" style="186" customWidth="1"/>
    <col min="2560" max="2560" width="31.28515625" style="186" customWidth="1"/>
    <col min="2561" max="2561" width="7.7109375" style="186" customWidth="1"/>
    <col min="2562" max="2562" width="2.42578125" style="186" customWidth="1"/>
    <col min="2563" max="2563" width="11.42578125" style="186" customWidth="1"/>
    <col min="2564" max="2564" width="2.42578125" style="186" customWidth="1"/>
    <col min="2565" max="2565" width="11.42578125" style="186" customWidth="1"/>
    <col min="2566" max="2566" width="2.42578125" style="186" customWidth="1"/>
    <col min="2567" max="2567" width="10.85546875" style="186" customWidth="1"/>
    <col min="2568" max="2568" width="2.42578125" style="186" customWidth="1"/>
    <col min="2569" max="2569" width="11.140625" style="186" customWidth="1"/>
    <col min="2570" max="2570" width="1.85546875" style="186" customWidth="1"/>
    <col min="2571" max="2571" width="11" style="186" customWidth="1"/>
    <col min="2572" max="2572" width="0.7109375" style="186" customWidth="1"/>
    <col min="2573" max="2573" width="1.85546875" style="186" customWidth="1"/>
    <col min="2574" max="2574" width="11.85546875" style="186" bestFit="1" customWidth="1"/>
    <col min="2575" max="2575" width="15.28515625" style="186" bestFit="1" customWidth="1"/>
    <col min="2576" max="2576" width="5" style="186" customWidth="1"/>
    <col min="2577" max="2577" width="10.28515625" style="186" bestFit="1" customWidth="1"/>
    <col min="2578" max="2578" width="5" style="186" customWidth="1"/>
    <col min="2579" max="2579" width="10.28515625" style="186" bestFit="1" customWidth="1"/>
    <col min="2580" max="2582" width="8.85546875" style="186"/>
    <col min="2583" max="2583" width="10.28515625" style="186" bestFit="1" customWidth="1"/>
    <col min="2584" max="2812" width="8.85546875" style="186"/>
    <col min="2813" max="2813" width="3.7109375" style="186" customWidth="1"/>
    <col min="2814" max="2814" width="4.85546875" style="186" customWidth="1"/>
    <col min="2815" max="2815" width="5.28515625" style="186" customWidth="1"/>
    <col min="2816" max="2816" width="31.28515625" style="186" customWidth="1"/>
    <col min="2817" max="2817" width="7.7109375" style="186" customWidth="1"/>
    <col min="2818" max="2818" width="2.42578125" style="186" customWidth="1"/>
    <col min="2819" max="2819" width="11.42578125" style="186" customWidth="1"/>
    <col min="2820" max="2820" width="2.42578125" style="186" customWidth="1"/>
    <col min="2821" max="2821" width="11.42578125" style="186" customWidth="1"/>
    <col min="2822" max="2822" width="2.42578125" style="186" customWidth="1"/>
    <col min="2823" max="2823" width="10.85546875" style="186" customWidth="1"/>
    <col min="2824" max="2824" width="2.42578125" style="186" customWidth="1"/>
    <col min="2825" max="2825" width="11.140625" style="186" customWidth="1"/>
    <col min="2826" max="2826" width="1.85546875" style="186" customWidth="1"/>
    <col min="2827" max="2827" width="11" style="186" customWidth="1"/>
    <col min="2828" max="2828" width="0.7109375" style="186" customWidth="1"/>
    <col min="2829" max="2829" width="1.85546875" style="186" customWidth="1"/>
    <col min="2830" max="2830" width="11.85546875" style="186" bestFit="1" customWidth="1"/>
    <col min="2831" max="2831" width="15.28515625" style="186" bestFit="1" customWidth="1"/>
    <col min="2832" max="2832" width="5" style="186" customWidth="1"/>
    <col min="2833" max="2833" width="10.28515625" style="186" bestFit="1" customWidth="1"/>
    <col min="2834" max="2834" width="5" style="186" customWidth="1"/>
    <col min="2835" max="2835" width="10.28515625" style="186" bestFit="1" customWidth="1"/>
    <col min="2836" max="2838" width="8.85546875" style="186"/>
    <col min="2839" max="2839" width="10.28515625" style="186" bestFit="1" customWidth="1"/>
    <col min="2840" max="3068" width="8.85546875" style="186"/>
    <col min="3069" max="3069" width="3.7109375" style="186" customWidth="1"/>
    <col min="3070" max="3070" width="4.85546875" style="186" customWidth="1"/>
    <col min="3071" max="3071" width="5.28515625" style="186" customWidth="1"/>
    <col min="3072" max="3072" width="31.28515625" style="186" customWidth="1"/>
    <col min="3073" max="3073" width="7.7109375" style="186" customWidth="1"/>
    <col min="3074" max="3074" width="2.42578125" style="186" customWidth="1"/>
    <col min="3075" max="3075" width="11.42578125" style="186" customWidth="1"/>
    <col min="3076" max="3076" width="2.42578125" style="186" customWidth="1"/>
    <col min="3077" max="3077" width="11.42578125" style="186" customWidth="1"/>
    <col min="3078" max="3078" width="2.42578125" style="186" customWidth="1"/>
    <col min="3079" max="3079" width="10.85546875" style="186" customWidth="1"/>
    <col min="3080" max="3080" width="2.42578125" style="186" customWidth="1"/>
    <col min="3081" max="3081" width="11.140625" style="186" customWidth="1"/>
    <col min="3082" max="3082" width="1.85546875" style="186" customWidth="1"/>
    <col min="3083" max="3083" width="11" style="186" customWidth="1"/>
    <col min="3084" max="3084" width="0.7109375" style="186" customWidth="1"/>
    <col min="3085" max="3085" width="1.85546875" style="186" customWidth="1"/>
    <col min="3086" max="3086" width="11.85546875" style="186" bestFit="1" customWidth="1"/>
    <col min="3087" max="3087" width="15.28515625" style="186" bestFit="1" customWidth="1"/>
    <col min="3088" max="3088" width="5" style="186" customWidth="1"/>
    <col min="3089" max="3089" width="10.28515625" style="186" bestFit="1" customWidth="1"/>
    <col min="3090" max="3090" width="5" style="186" customWidth="1"/>
    <col min="3091" max="3091" width="10.28515625" style="186" bestFit="1" customWidth="1"/>
    <col min="3092" max="3094" width="8.85546875" style="186"/>
    <col min="3095" max="3095" width="10.28515625" style="186" bestFit="1" customWidth="1"/>
    <col min="3096" max="3324" width="8.85546875" style="186"/>
    <col min="3325" max="3325" width="3.7109375" style="186" customWidth="1"/>
    <col min="3326" max="3326" width="4.85546875" style="186" customWidth="1"/>
    <col min="3327" max="3327" width="5.28515625" style="186" customWidth="1"/>
    <col min="3328" max="3328" width="31.28515625" style="186" customWidth="1"/>
    <col min="3329" max="3329" width="7.7109375" style="186" customWidth="1"/>
    <col min="3330" max="3330" width="2.42578125" style="186" customWidth="1"/>
    <col min="3331" max="3331" width="11.42578125" style="186" customWidth="1"/>
    <col min="3332" max="3332" width="2.42578125" style="186" customWidth="1"/>
    <col min="3333" max="3333" width="11.42578125" style="186" customWidth="1"/>
    <col min="3334" max="3334" width="2.42578125" style="186" customWidth="1"/>
    <col min="3335" max="3335" width="10.85546875" style="186" customWidth="1"/>
    <col min="3336" max="3336" width="2.42578125" style="186" customWidth="1"/>
    <col min="3337" max="3337" width="11.140625" style="186" customWidth="1"/>
    <col min="3338" max="3338" width="1.85546875" style="186" customWidth="1"/>
    <col min="3339" max="3339" width="11" style="186" customWidth="1"/>
    <col min="3340" max="3340" width="0.7109375" style="186" customWidth="1"/>
    <col min="3341" max="3341" width="1.85546875" style="186" customWidth="1"/>
    <col min="3342" max="3342" width="11.85546875" style="186" bestFit="1" customWidth="1"/>
    <col min="3343" max="3343" width="15.28515625" style="186" bestFit="1" customWidth="1"/>
    <col min="3344" max="3344" width="5" style="186" customWidth="1"/>
    <col min="3345" max="3345" width="10.28515625" style="186" bestFit="1" customWidth="1"/>
    <col min="3346" max="3346" width="5" style="186" customWidth="1"/>
    <col min="3347" max="3347" width="10.28515625" style="186" bestFit="1" customWidth="1"/>
    <col min="3348" max="3350" width="8.85546875" style="186"/>
    <col min="3351" max="3351" width="10.28515625" style="186" bestFit="1" customWidth="1"/>
    <col min="3352" max="3580" width="8.85546875" style="186"/>
    <col min="3581" max="3581" width="3.7109375" style="186" customWidth="1"/>
    <col min="3582" max="3582" width="4.85546875" style="186" customWidth="1"/>
    <col min="3583" max="3583" width="5.28515625" style="186" customWidth="1"/>
    <col min="3584" max="3584" width="31.28515625" style="186" customWidth="1"/>
    <col min="3585" max="3585" width="7.7109375" style="186" customWidth="1"/>
    <col min="3586" max="3586" width="2.42578125" style="186" customWidth="1"/>
    <col min="3587" max="3587" width="11.42578125" style="186" customWidth="1"/>
    <col min="3588" max="3588" width="2.42578125" style="186" customWidth="1"/>
    <col min="3589" max="3589" width="11.42578125" style="186" customWidth="1"/>
    <col min="3590" max="3590" width="2.42578125" style="186" customWidth="1"/>
    <col min="3591" max="3591" width="10.85546875" style="186" customWidth="1"/>
    <col min="3592" max="3592" width="2.42578125" style="186" customWidth="1"/>
    <col min="3593" max="3593" width="11.140625" style="186" customWidth="1"/>
    <col min="3594" max="3594" width="1.85546875" style="186" customWidth="1"/>
    <col min="3595" max="3595" width="11" style="186" customWidth="1"/>
    <col min="3596" max="3596" width="0.7109375" style="186" customWidth="1"/>
    <col min="3597" max="3597" width="1.85546875" style="186" customWidth="1"/>
    <col min="3598" max="3598" width="11.85546875" style="186" bestFit="1" customWidth="1"/>
    <col min="3599" max="3599" width="15.28515625" style="186" bestFit="1" customWidth="1"/>
    <col min="3600" max="3600" width="5" style="186" customWidth="1"/>
    <col min="3601" max="3601" width="10.28515625" style="186" bestFit="1" customWidth="1"/>
    <col min="3602" max="3602" width="5" style="186" customWidth="1"/>
    <col min="3603" max="3603" width="10.28515625" style="186" bestFit="1" customWidth="1"/>
    <col min="3604" max="3606" width="8.85546875" style="186"/>
    <col min="3607" max="3607" width="10.28515625" style="186" bestFit="1" customWidth="1"/>
    <col min="3608" max="3836" width="8.85546875" style="186"/>
    <col min="3837" max="3837" width="3.7109375" style="186" customWidth="1"/>
    <col min="3838" max="3838" width="4.85546875" style="186" customWidth="1"/>
    <col min="3839" max="3839" width="5.28515625" style="186" customWidth="1"/>
    <col min="3840" max="3840" width="31.28515625" style="186" customWidth="1"/>
    <col min="3841" max="3841" width="7.7109375" style="186" customWidth="1"/>
    <col min="3842" max="3842" width="2.42578125" style="186" customWidth="1"/>
    <col min="3843" max="3843" width="11.42578125" style="186" customWidth="1"/>
    <col min="3844" max="3844" width="2.42578125" style="186" customWidth="1"/>
    <col min="3845" max="3845" width="11.42578125" style="186" customWidth="1"/>
    <col min="3846" max="3846" width="2.42578125" style="186" customWidth="1"/>
    <col min="3847" max="3847" width="10.85546875" style="186" customWidth="1"/>
    <col min="3848" max="3848" width="2.42578125" style="186" customWidth="1"/>
    <col min="3849" max="3849" width="11.140625" style="186" customWidth="1"/>
    <col min="3850" max="3850" width="1.85546875" style="186" customWidth="1"/>
    <col min="3851" max="3851" width="11" style="186" customWidth="1"/>
    <col min="3852" max="3852" width="0.7109375" style="186" customWidth="1"/>
    <col min="3853" max="3853" width="1.85546875" style="186" customWidth="1"/>
    <col min="3854" max="3854" width="11.85546875" style="186" bestFit="1" customWidth="1"/>
    <col min="3855" max="3855" width="15.28515625" style="186" bestFit="1" customWidth="1"/>
    <col min="3856" max="3856" width="5" style="186" customWidth="1"/>
    <col min="3857" max="3857" width="10.28515625" style="186" bestFit="1" customWidth="1"/>
    <col min="3858" max="3858" width="5" style="186" customWidth="1"/>
    <col min="3859" max="3859" width="10.28515625" style="186" bestFit="1" customWidth="1"/>
    <col min="3860" max="3862" width="8.85546875" style="186"/>
    <col min="3863" max="3863" width="10.28515625" style="186" bestFit="1" customWidth="1"/>
    <col min="3864" max="4092" width="8.85546875" style="186"/>
    <col min="4093" max="4093" width="3.7109375" style="186" customWidth="1"/>
    <col min="4094" max="4094" width="4.85546875" style="186" customWidth="1"/>
    <col min="4095" max="4095" width="5.28515625" style="186" customWidth="1"/>
    <col min="4096" max="4096" width="31.28515625" style="186" customWidth="1"/>
    <col min="4097" max="4097" width="7.7109375" style="186" customWidth="1"/>
    <col min="4098" max="4098" width="2.42578125" style="186" customWidth="1"/>
    <col min="4099" max="4099" width="11.42578125" style="186" customWidth="1"/>
    <col min="4100" max="4100" width="2.42578125" style="186" customWidth="1"/>
    <col min="4101" max="4101" width="11.42578125" style="186" customWidth="1"/>
    <col min="4102" max="4102" width="2.42578125" style="186" customWidth="1"/>
    <col min="4103" max="4103" width="10.85546875" style="186" customWidth="1"/>
    <col min="4104" max="4104" width="2.42578125" style="186" customWidth="1"/>
    <col min="4105" max="4105" width="11.140625" style="186" customWidth="1"/>
    <col min="4106" max="4106" width="1.85546875" style="186" customWidth="1"/>
    <col min="4107" max="4107" width="11" style="186" customWidth="1"/>
    <col min="4108" max="4108" width="0.7109375" style="186" customWidth="1"/>
    <col min="4109" max="4109" width="1.85546875" style="186" customWidth="1"/>
    <col min="4110" max="4110" width="11.85546875" style="186" bestFit="1" customWidth="1"/>
    <col min="4111" max="4111" width="15.28515625" style="186" bestFit="1" customWidth="1"/>
    <col min="4112" max="4112" width="5" style="186" customWidth="1"/>
    <col min="4113" max="4113" width="10.28515625" style="186" bestFit="1" customWidth="1"/>
    <col min="4114" max="4114" width="5" style="186" customWidth="1"/>
    <col min="4115" max="4115" width="10.28515625" style="186" bestFit="1" customWidth="1"/>
    <col min="4116" max="4118" width="8.85546875" style="186"/>
    <col min="4119" max="4119" width="10.28515625" style="186" bestFit="1" customWidth="1"/>
    <col min="4120" max="4348" width="8.85546875" style="186"/>
    <col min="4349" max="4349" width="3.7109375" style="186" customWidth="1"/>
    <col min="4350" max="4350" width="4.85546875" style="186" customWidth="1"/>
    <col min="4351" max="4351" width="5.28515625" style="186" customWidth="1"/>
    <col min="4352" max="4352" width="31.28515625" style="186" customWidth="1"/>
    <col min="4353" max="4353" width="7.7109375" style="186" customWidth="1"/>
    <col min="4354" max="4354" width="2.42578125" style="186" customWidth="1"/>
    <col min="4355" max="4355" width="11.42578125" style="186" customWidth="1"/>
    <col min="4356" max="4356" width="2.42578125" style="186" customWidth="1"/>
    <col min="4357" max="4357" width="11.42578125" style="186" customWidth="1"/>
    <col min="4358" max="4358" width="2.42578125" style="186" customWidth="1"/>
    <col min="4359" max="4359" width="10.85546875" style="186" customWidth="1"/>
    <col min="4360" max="4360" width="2.42578125" style="186" customWidth="1"/>
    <col min="4361" max="4361" width="11.140625" style="186" customWidth="1"/>
    <col min="4362" max="4362" width="1.85546875" style="186" customWidth="1"/>
    <col min="4363" max="4363" width="11" style="186" customWidth="1"/>
    <col min="4364" max="4364" width="0.7109375" style="186" customWidth="1"/>
    <col min="4365" max="4365" width="1.85546875" style="186" customWidth="1"/>
    <col min="4366" max="4366" width="11.85546875" style="186" bestFit="1" customWidth="1"/>
    <col min="4367" max="4367" width="15.28515625" style="186" bestFit="1" customWidth="1"/>
    <col min="4368" max="4368" width="5" style="186" customWidth="1"/>
    <col min="4369" max="4369" width="10.28515625" style="186" bestFit="1" customWidth="1"/>
    <col min="4370" max="4370" width="5" style="186" customWidth="1"/>
    <col min="4371" max="4371" width="10.28515625" style="186" bestFit="1" customWidth="1"/>
    <col min="4372" max="4374" width="8.85546875" style="186"/>
    <col min="4375" max="4375" width="10.28515625" style="186" bestFit="1" customWidth="1"/>
    <col min="4376" max="4604" width="8.85546875" style="186"/>
    <col min="4605" max="4605" width="3.7109375" style="186" customWidth="1"/>
    <col min="4606" max="4606" width="4.85546875" style="186" customWidth="1"/>
    <col min="4607" max="4607" width="5.28515625" style="186" customWidth="1"/>
    <col min="4608" max="4608" width="31.28515625" style="186" customWidth="1"/>
    <col min="4609" max="4609" width="7.7109375" style="186" customWidth="1"/>
    <col min="4610" max="4610" width="2.42578125" style="186" customWidth="1"/>
    <col min="4611" max="4611" width="11.42578125" style="186" customWidth="1"/>
    <col min="4612" max="4612" width="2.42578125" style="186" customWidth="1"/>
    <col min="4613" max="4613" width="11.42578125" style="186" customWidth="1"/>
    <col min="4614" max="4614" width="2.42578125" style="186" customWidth="1"/>
    <col min="4615" max="4615" width="10.85546875" style="186" customWidth="1"/>
    <col min="4616" max="4616" width="2.42578125" style="186" customWidth="1"/>
    <col min="4617" max="4617" width="11.140625" style="186" customWidth="1"/>
    <col min="4618" max="4618" width="1.85546875" style="186" customWidth="1"/>
    <col min="4619" max="4619" width="11" style="186" customWidth="1"/>
    <col min="4620" max="4620" width="0.7109375" style="186" customWidth="1"/>
    <col min="4621" max="4621" width="1.85546875" style="186" customWidth="1"/>
    <col min="4622" max="4622" width="11.85546875" style="186" bestFit="1" customWidth="1"/>
    <col min="4623" max="4623" width="15.28515625" style="186" bestFit="1" customWidth="1"/>
    <col min="4624" max="4624" width="5" style="186" customWidth="1"/>
    <col min="4625" max="4625" width="10.28515625" style="186" bestFit="1" customWidth="1"/>
    <col min="4626" max="4626" width="5" style="186" customWidth="1"/>
    <col min="4627" max="4627" width="10.28515625" style="186" bestFit="1" customWidth="1"/>
    <col min="4628" max="4630" width="8.85546875" style="186"/>
    <col min="4631" max="4631" width="10.28515625" style="186" bestFit="1" customWidth="1"/>
    <col min="4632" max="4860" width="8.85546875" style="186"/>
    <col min="4861" max="4861" width="3.7109375" style="186" customWidth="1"/>
    <col min="4862" max="4862" width="4.85546875" style="186" customWidth="1"/>
    <col min="4863" max="4863" width="5.28515625" style="186" customWidth="1"/>
    <col min="4864" max="4864" width="31.28515625" style="186" customWidth="1"/>
    <col min="4865" max="4865" width="7.7109375" style="186" customWidth="1"/>
    <col min="4866" max="4866" width="2.42578125" style="186" customWidth="1"/>
    <col min="4867" max="4867" width="11.42578125" style="186" customWidth="1"/>
    <col min="4868" max="4868" width="2.42578125" style="186" customWidth="1"/>
    <col min="4869" max="4869" width="11.42578125" style="186" customWidth="1"/>
    <col min="4870" max="4870" width="2.42578125" style="186" customWidth="1"/>
    <col min="4871" max="4871" width="10.85546875" style="186" customWidth="1"/>
    <col min="4872" max="4872" width="2.42578125" style="186" customWidth="1"/>
    <col min="4873" max="4873" width="11.140625" style="186" customWidth="1"/>
    <col min="4874" max="4874" width="1.85546875" style="186" customWidth="1"/>
    <col min="4875" max="4875" width="11" style="186" customWidth="1"/>
    <col min="4876" max="4876" width="0.7109375" style="186" customWidth="1"/>
    <col min="4877" max="4877" width="1.85546875" style="186" customWidth="1"/>
    <col min="4878" max="4878" width="11.85546875" style="186" bestFit="1" customWidth="1"/>
    <col min="4879" max="4879" width="15.28515625" style="186" bestFit="1" customWidth="1"/>
    <col min="4880" max="4880" width="5" style="186" customWidth="1"/>
    <col min="4881" max="4881" width="10.28515625" style="186" bestFit="1" customWidth="1"/>
    <col min="4882" max="4882" width="5" style="186" customWidth="1"/>
    <col min="4883" max="4883" width="10.28515625" style="186" bestFit="1" customWidth="1"/>
    <col min="4884" max="4886" width="8.85546875" style="186"/>
    <col min="4887" max="4887" width="10.28515625" style="186" bestFit="1" customWidth="1"/>
    <col min="4888" max="5116" width="8.85546875" style="186"/>
    <col min="5117" max="5117" width="3.7109375" style="186" customWidth="1"/>
    <col min="5118" max="5118" width="4.85546875" style="186" customWidth="1"/>
    <col min="5119" max="5119" width="5.28515625" style="186" customWidth="1"/>
    <col min="5120" max="5120" width="31.28515625" style="186" customWidth="1"/>
    <col min="5121" max="5121" width="7.7109375" style="186" customWidth="1"/>
    <col min="5122" max="5122" width="2.42578125" style="186" customWidth="1"/>
    <col min="5123" max="5123" width="11.42578125" style="186" customWidth="1"/>
    <col min="5124" max="5124" width="2.42578125" style="186" customWidth="1"/>
    <col min="5125" max="5125" width="11.42578125" style="186" customWidth="1"/>
    <col min="5126" max="5126" width="2.42578125" style="186" customWidth="1"/>
    <col min="5127" max="5127" width="10.85546875" style="186" customWidth="1"/>
    <col min="5128" max="5128" width="2.42578125" style="186" customWidth="1"/>
    <col min="5129" max="5129" width="11.140625" style="186" customWidth="1"/>
    <col min="5130" max="5130" width="1.85546875" style="186" customWidth="1"/>
    <col min="5131" max="5131" width="11" style="186" customWidth="1"/>
    <col min="5132" max="5132" width="0.7109375" style="186" customWidth="1"/>
    <col min="5133" max="5133" width="1.85546875" style="186" customWidth="1"/>
    <col min="5134" max="5134" width="11.85546875" style="186" bestFit="1" customWidth="1"/>
    <col min="5135" max="5135" width="15.28515625" style="186" bestFit="1" customWidth="1"/>
    <col min="5136" max="5136" width="5" style="186" customWidth="1"/>
    <col min="5137" max="5137" width="10.28515625" style="186" bestFit="1" customWidth="1"/>
    <col min="5138" max="5138" width="5" style="186" customWidth="1"/>
    <col min="5139" max="5139" width="10.28515625" style="186" bestFit="1" customWidth="1"/>
    <col min="5140" max="5142" width="8.85546875" style="186"/>
    <col min="5143" max="5143" width="10.28515625" style="186" bestFit="1" customWidth="1"/>
    <col min="5144" max="5372" width="8.85546875" style="186"/>
    <col min="5373" max="5373" width="3.7109375" style="186" customWidth="1"/>
    <col min="5374" max="5374" width="4.85546875" style="186" customWidth="1"/>
    <col min="5375" max="5375" width="5.28515625" style="186" customWidth="1"/>
    <col min="5376" max="5376" width="31.28515625" style="186" customWidth="1"/>
    <col min="5377" max="5377" width="7.7109375" style="186" customWidth="1"/>
    <col min="5378" max="5378" width="2.42578125" style="186" customWidth="1"/>
    <col min="5379" max="5379" width="11.42578125" style="186" customWidth="1"/>
    <col min="5380" max="5380" width="2.42578125" style="186" customWidth="1"/>
    <col min="5381" max="5381" width="11.42578125" style="186" customWidth="1"/>
    <col min="5382" max="5382" width="2.42578125" style="186" customWidth="1"/>
    <col min="5383" max="5383" width="10.85546875" style="186" customWidth="1"/>
    <col min="5384" max="5384" width="2.42578125" style="186" customWidth="1"/>
    <col min="5385" max="5385" width="11.140625" style="186" customWidth="1"/>
    <col min="5386" max="5386" width="1.85546875" style="186" customWidth="1"/>
    <col min="5387" max="5387" width="11" style="186" customWidth="1"/>
    <col min="5388" max="5388" width="0.7109375" style="186" customWidth="1"/>
    <col min="5389" max="5389" width="1.85546875" style="186" customWidth="1"/>
    <col min="5390" max="5390" width="11.85546875" style="186" bestFit="1" customWidth="1"/>
    <col min="5391" max="5391" width="15.28515625" style="186" bestFit="1" customWidth="1"/>
    <col min="5392" max="5392" width="5" style="186" customWidth="1"/>
    <col min="5393" max="5393" width="10.28515625" style="186" bestFit="1" customWidth="1"/>
    <col min="5394" max="5394" width="5" style="186" customWidth="1"/>
    <col min="5395" max="5395" width="10.28515625" style="186" bestFit="1" customWidth="1"/>
    <col min="5396" max="5398" width="8.85546875" style="186"/>
    <col min="5399" max="5399" width="10.28515625" style="186" bestFit="1" customWidth="1"/>
    <col min="5400" max="5628" width="8.85546875" style="186"/>
    <col min="5629" max="5629" width="3.7109375" style="186" customWidth="1"/>
    <col min="5630" max="5630" width="4.85546875" style="186" customWidth="1"/>
    <col min="5631" max="5631" width="5.28515625" style="186" customWidth="1"/>
    <col min="5632" max="5632" width="31.28515625" style="186" customWidth="1"/>
    <col min="5633" max="5633" width="7.7109375" style="186" customWidth="1"/>
    <col min="5634" max="5634" width="2.42578125" style="186" customWidth="1"/>
    <col min="5635" max="5635" width="11.42578125" style="186" customWidth="1"/>
    <col min="5636" max="5636" width="2.42578125" style="186" customWidth="1"/>
    <col min="5637" max="5637" width="11.42578125" style="186" customWidth="1"/>
    <col min="5638" max="5638" width="2.42578125" style="186" customWidth="1"/>
    <col min="5639" max="5639" width="10.85546875" style="186" customWidth="1"/>
    <col min="5640" max="5640" width="2.42578125" style="186" customWidth="1"/>
    <col min="5641" max="5641" width="11.140625" style="186" customWidth="1"/>
    <col min="5642" max="5642" width="1.85546875" style="186" customWidth="1"/>
    <col min="5643" max="5643" width="11" style="186" customWidth="1"/>
    <col min="5644" max="5644" width="0.7109375" style="186" customWidth="1"/>
    <col min="5645" max="5645" width="1.85546875" style="186" customWidth="1"/>
    <col min="5646" max="5646" width="11.85546875" style="186" bestFit="1" customWidth="1"/>
    <col min="5647" max="5647" width="15.28515625" style="186" bestFit="1" customWidth="1"/>
    <col min="5648" max="5648" width="5" style="186" customWidth="1"/>
    <col min="5649" max="5649" width="10.28515625" style="186" bestFit="1" customWidth="1"/>
    <col min="5650" max="5650" width="5" style="186" customWidth="1"/>
    <col min="5651" max="5651" width="10.28515625" style="186" bestFit="1" customWidth="1"/>
    <col min="5652" max="5654" width="8.85546875" style="186"/>
    <col min="5655" max="5655" width="10.28515625" style="186" bestFit="1" customWidth="1"/>
    <col min="5656" max="5884" width="8.85546875" style="186"/>
    <col min="5885" max="5885" width="3.7109375" style="186" customWidth="1"/>
    <col min="5886" max="5886" width="4.85546875" style="186" customWidth="1"/>
    <col min="5887" max="5887" width="5.28515625" style="186" customWidth="1"/>
    <col min="5888" max="5888" width="31.28515625" style="186" customWidth="1"/>
    <col min="5889" max="5889" width="7.7109375" style="186" customWidth="1"/>
    <col min="5890" max="5890" width="2.42578125" style="186" customWidth="1"/>
    <col min="5891" max="5891" width="11.42578125" style="186" customWidth="1"/>
    <col min="5892" max="5892" width="2.42578125" style="186" customWidth="1"/>
    <col min="5893" max="5893" width="11.42578125" style="186" customWidth="1"/>
    <col min="5894" max="5894" width="2.42578125" style="186" customWidth="1"/>
    <col min="5895" max="5895" width="10.85546875" style="186" customWidth="1"/>
    <col min="5896" max="5896" width="2.42578125" style="186" customWidth="1"/>
    <col min="5897" max="5897" width="11.140625" style="186" customWidth="1"/>
    <col min="5898" max="5898" width="1.85546875" style="186" customWidth="1"/>
    <col min="5899" max="5899" width="11" style="186" customWidth="1"/>
    <col min="5900" max="5900" width="0.7109375" style="186" customWidth="1"/>
    <col min="5901" max="5901" width="1.85546875" style="186" customWidth="1"/>
    <col min="5902" max="5902" width="11.85546875" style="186" bestFit="1" customWidth="1"/>
    <col min="5903" max="5903" width="15.28515625" style="186" bestFit="1" customWidth="1"/>
    <col min="5904" max="5904" width="5" style="186" customWidth="1"/>
    <col min="5905" max="5905" width="10.28515625" style="186" bestFit="1" customWidth="1"/>
    <col min="5906" max="5906" width="5" style="186" customWidth="1"/>
    <col min="5907" max="5907" width="10.28515625" style="186" bestFit="1" customWidth="1"/>
    <col min="5908" max="5910" width="8.85546875" style="186"/>
    <col min="5911" max="5911" width="10.28515625" style="186" bestFit="1" customWidth="1"/>
    <col min="5912" max="6140" width="8.85546875" style="186"/>
    <col min="6141" max="6141" width="3.7109375" style="186" customWidth="1"/>
    <col min="6142" max="6142" width="4.85546875" style="186" customWidth="1"/>
    <col min="6143" max="6143" width="5.28515625" style="186" customWidth="1"/>
    <col min="6144" max="6144" width="31.28515625" style="186" customWidth="1"/>
    <col min="6145" max="6145" width="7.7109375" style="186" customWidth="1"/>
    <col min="6146" max="6146" width="2.42578125" style="186" customWidth="1"/>
    <col min="6147" max="6147" width="11.42578125" style="186" customWidth="1"/>
    <col min="6148" max="6148" width="2.42578125" style="186" customWidth="1"/>
    <col min="6149" max="6149" width="11.42578125" style="186" customWidth="1"/>
    <col min="6150" max="6150" width="2.42578125" style="186" customWidth="1"/>
    <col min="6151" max="6151" width="10.85546875" style="186" customWidth="1"/>
    <col min="6152" max="6152" width="2.42578125" style="186" customWidth="1"/>
    <col min="6153" max="6153" width="11.140625" style="186" customWidth="1"/>
    <col min="6154" max="6154" width="1.85546875" style="186" customWidth="1"/>
    <col min="6155" max="6155" width="11" style="186" customWidth="1"/>
    <col min="6156" max="6156" width="0.7109375" style="186" customWidth="1"/>
    <col min="6157" max="6157" width="1.85546875" style="186" customWidth="1"/>
    <col min="6158" max="6158" width="11.85546875" style="186" bestFit="1" customWidth="1"/>
    <col min="6159" max="6159" width="15.28515625" style="186" bestFit="1" customWidth="1"/>
    <col min="6160" max="6160" width="5" style="186" customWidth="1"/>
    <col min="6161" max="6161" width="10.28515625" style="186" bestFit="1" customWidth="1"/>
    <col min="6162" max="6162" width="5" style="186" customWidth="1"/>
    <col min="6163" max="6163" width="10.28515625" style="186" bestFit="1" customWidth="1"/>
    <col min="6164" max="6166" width="8.85546875" style="186"/>
    <col min="6167" max="6167" width="10.28515625" style="186" bestFit="1" customWidth="1"/>
    <col min="6168" max="6396" width="8.85546875" style="186"/>
    <col min="6397" max="6397" width="3.7109375" style="186" customWidth="1"/>
    <col min="6398" max="6398" width="4.85546875" style="186" customWidth="1"/>
    <col min="6399" max="6399" width="5.28515625" style="186" customWidth="1"/>
    <col min="6400" max="6400" width="31.28515625" style="186" customWidth="1"/>
    <col min="6401" max="6401" width="7.7109375" style="186" customWidth="1"/>
    <col min="6402" max="6402" width="2.42578125" style="186" customWidth="1"/>
    <col min="6403" max="6403" width="11.42578125" style="186" customWidth="1"/>
    <col min="6404" max="6404" width="2.42578125" style="186" customWidth="1"/>
    <col min="6405" max="6405" width="11.42578125" style="186" customWidth="1"/>
    <col min="6406" max="6406" width="2.42578125" style="186" customWidth="1"/>
    <col min="6407" max="6407" width="10.85546875" style="186" customWidth="1"/>
    <col min="6408" max="6408" width="2.42578125" style="186" customWidth="1"/>
    <col min="6409" max="6409" width="11.140625" style="186" customWidth="1"/>
    <col min="6410" max="6410" width="1.85546875" style="186" customWidth="1"/>
    <col min="6411" max="6411" width="11" style="186" customWidth="1"/>
    <col min="6412" max="6412" width="0.7109375" style="186" customWidth="1"/>
    <col min="6413" max="6413" width="1.85546875" style="186" customWidth="1"/>
    <col min="6414" max="6414" width="11.85546875" style="186" bestFit="1" customWidth="1"/>
    <col min="6415" max="6415" width="15.28515625" style="186" bestFit="1" customWidth="1"/>
    <col min="6416" max="6416" width="5" style="186" customWidth="1"/>
    <col min="6417" max="6417" width="10.28515625" style="186" bestFit="1" customWidth="1"/>
    <col min="6418" max="6418" width="5" style="186" customWidth="1"/>
    <col min="6419" max="6419" width="10.28515625" style="186" bestFit="1" customWidth="1"/>
    <col min="6420" max="6422" width="8.85546875" style="186"/>
    <col min="6423" max="6423" width="10.28515625" style="186" bestFit="1" customWidth="1"/>
    <col min="6424" max="6652" width="8.85546875" style="186"/>
    <col min="6653" max="6653" width="3.7109375" style="186" customWidth="1"/>
    <col min="6654" max="6654" width="4.85546875" style="186" customWidth="1"/>
    <col min="6655" max="6655" width="5.28515625" style="186" customWidth="1"/>
    <col min="6656" max="6656" width="31.28515625" style="186" customWidth="1"/>
    <col min="6657" max="6657" width="7.7109375" style="186" customWidth="1"/>
    <col min="6658" max="6658" width="2.42578125" style="186" customWidth="1"/>
    <col min="6659" max="6659" width="11.42578125" style="186" customWidth="1"/>
    <col min="6660" max="6660" width="2.42578125" style="186" customWidth="1"/>
    <col min="6661" max="6661" width="11.42578125" style="186" customWidth="1"/>
    <col min="6662" max="6662" width="2.42578125" style="186" customWidth="1"/>
    <col min="6663" max="6663" width="10.85546875" style="186" customWidth="1"/>
    <col min="6664" max="6664" width="2.42578125" style="186" customWidth="1"/>
    <col min="6665" max="6665" width="11.140625" style="186" customWidth="1"/>
    <col min="6666" max="6666" width="1.85546875" style="186" customWidth="1"/>
    <col min="6667" max="6667" width="11" style="186" customWidth="1"/>
    <col min="6668" max="6668" width="0.7109375" style="186" customWidth="1"/>
    <col min="6669" max="6669" width="1.85546875" style="186" customWidth="1"/>
    <col min="6670" max="6670" width="11.85546875" style="186" bestFit="1" customWidth="1"/>
    <col min="6671" max="6671" width="15.28515625" style="186" bestFit="1" customWidth="1"/>
    <col min="6672" max="6672" width="5" style="186" customWidth="1"/>
    <col min="6673" max="6673" width="10.28515625" style="186" bestFit="1" customWidth="1"/>
    <col min="6674" max="6674" width="5" style="186" customWidth="1"/>
    <col min="6675" max="6675" width="10.28515625" style="186" bestFit="1" customWidth="1"/>
    <col min="6676" max="6678" width="8.85546875" style="186"/>
    <col min="6679" max="6679" width="10.28515625" style="186" bestFit="1" customWidth="1"/>
    <col min="6680" max="6908" width="8.85546875" style="186"/>
    <col min="6909" max="6909" width="3.7109375" style="186" customWidth="1"/>
    <col min="6910" max="6910" width="4.85546875" style="186" customWidth="1"/>
    <col min="6911" max="6911" width="5.28515625" style="186" customWidth="1"/>
    <col min="6912" max="6912" width="31.28515625" style="186" customWidth="1"/>
    <col min="6913" max="6913" width="7.7109375" style="186" customWidth="1"/>
    <col min="6914" max="6914" width="2.42578125" style="186" customWidth="1"/>
    <col min="6915" max="6915" width="11.42578125" style="186" customWidth="1"/>
    <col min="6916" max="6916" width="2.42578125" style="186" customWidth="1"/>
    <col min="6917" max="6917" width="11.42578125" style="186" customWidth="1"/>
    <col min="6918" max="6918" width="2.42578125" style="186" customWidth="1"/>
    <col min="6919" max="6919" width="10.85546875" style="186" customWidth="1"/>
    <col min="6920" max="6920" width="2.42578125" style="186" customWidth="1"/>
    <col min="6921" max="6921" width="11.140625" style="186" customWidth="1"/>
    <col min="6922" max="6922" width="1.85546875" style="186" customWidth="1"/>
    <col min="6923" max="6923" width="11" style="186" customWidth="1"/>
    <col min="6924" max="6924" width="0.7109375" style="186" customWidth="1"/>
    <col min="6925" max="6925" width="1.85546875" style="186" customWidth="1"/>
    <col min="6926" max="6926" width="11.85546875" style="186" bestFit="1" customWidth="1"/>
    <col min="6927" max="6927" width="15.28515625" style="186" bestFit="1" customWidth="1"/>
    <col min="6928" max="6928" width="5" style="186" customWidth="1"/>
    <col min="6929" max="6929" width="10.28515625" style="186" bestFit="1" customWidth="1"/>
    <col min="6930" max="6930" width="5" style="186" customWidth="1"/>
    <col min="6931" max="6931" width="10.28515625" style="186" bestFit="1" customWidth="1"/>
    <col min="6932" max="6934" width="8.85546875" style="186"/>
    <col min="6935" max="6935" width="10.28515625" style="186" bestFit="1" customWidth="1"/>
    <col min="6936" max="7164" width="8.85546875" style="186"/>
    <col min="7165" max="7165" width="3.7109375" style="186" customWidth="1"/>
    <col min="7166" max="7166" width="4.85546875" style="186" customWidth="1"/>
    <col min="7167" max="7167" width="5.28515625" style="186" customWidth="1"/>
    <col min="7168" max="7168" width="31.28515625" style="186" customWidth="1"/>
    <col min="7169" max="7169" width="7.7109375" style="186" customWidth="1"/>
    <col min="7170" max="7170" width="2.42578125" style="186" customWidth="1"/>
    <col min="7171" max="7171" width="11.42578125" style="186" customWidth="1"/>
    <col min="7172" max="7172" width="2.42578125" style="186" customWidth="1"/>
    <col min="7173" max="7173" width="11.42578125" style="186" customWidth="1"/>
    <col min="7174" max="7174" width="2.42578125" style="186" customWidth="1"/>
    <col min="7175" max="7175" width="10.85546875" style="186" customWidth="1"/>
    <col min="7176" max="7176" width="2.42578125" style="186" customWidth="1"/>
    <col min="7177" max="7177" width="11.140625" style="186" customWidth="1"/>
    <col min="7178" max="7178" width="1.85546875" style="186" customWidth="1"/>
    <col min="7179" max="7179" width="11" style="186" customWidth="1"/>
    <col min="7180" max="7180" width="0.7109375" style="186" customWidth="1"/>
    <col min="7181" max="7181" width="1.85546875" style="186" customWidth="1"/>
    <col min="7182" max="7182" width="11.85546875" style="186" bestFit="1" customWidth="1"/>
    <col min="7183" max="7183" width="15.28515625" style="186" bestFit="1" customWidth="1"/>
    <col min="7184" max="7184" width="5" style="186" customWidth="1"/>
    <col min="7185" max="7185" width="10.28515625" style="186" bestFit="1" customWidth="1"/>
    <col min="7186" max="7186" width="5" style="186" customWidth="1"/>
    <col min="7187" max="7187" width="10.28515625" style="186" bestFit="1" customWidth="1"/>
    <col min="7188" max="7190" width="8.85546875" style="186"/>
    <col min="7191" max="7191" width="10.28515625" style="186" bestFit="1" customWidth="1"/>
    <col min="7192" max="7420" width="8.85546875" style="186"/>
    <col min="7421" max="7421" width="3.7109375" style="186" customWidth="1"/>
    <col min="7422" max="7422" width="4.85546875" style="186" customWidth="1"/>
    <col min="7423" max="7423" width="5.28515625" style="186" customWidth="1"/>
    <col min="7424" max="7424" width="31.28515625" style="186" customWidth="1"/>
    <col min="7425" max="7425" width="7.7109375" style="186" customWidth="1"/>
    <col min="7426" max="7426" width="2.42578125" style="186" customWidth="1"/>
    <col min="7427" max="7427" width="11.42578125" style="186" customWidth="1"/>
    <col min="7428" max="7428" width="2.42578125" style="186" customWidth="1"/>
    <col min="7429" max="7429" width="11.42578125" style="186" customWidth="1"/>
    <col min="7430" max="7430" width="2.42578125" style="186" customWidth="1"/>
    <col min="7431" max="7431" width="10.85546875" style="186" customWidth="1"/>
    <col min="7432" max="7432" width="2.42578125" style="186" customWidth="1"/>
    <col min="7433" max="7433" width="11.140625" style="186" customWidth="1"/>
    <col min="7434" max="7434" width="1.85546875" style="186" customWidth="1"/>
    <col min="7435" max="7435" width="11" style="186" customWidth="1"/>
    <col min="7436" max="7436" width="0.7109375" style="186" customWidth="1"/>
    <col min="7437" max="7437" width="1.85546875" style="186" customWidth="1"/>
    <col min="7438" max="7438" width="11.85546875" style="186" bestFit="1" customWidth="1"/>
    <col min="7439" max="7439" width="15.28515625" style="186" bestFit="1" customWidth="1"/>
    <col min="7440" max="7440" width="5" style="186" customWidth="1"/>
    <col min="7441" max="7441" width="10.28515625" style="186" bestFit="1" customWidth="1"/>
    <col min="7442" max="7442" width="5" style="186" customWidth="1"/>
    <col min="7443" max="7443" width="10.28515625" style="186" bestFit="1" customWidth="1"/>
    <col min="7444" max="7446" width="8.85546875" style="186"/>
    <col min="7447" max="7447" width="10.28515625" style="186" bestFit="1" customWidth="1"/>
    <col min="7448" max="7676" width="8.85546875" style="186"/>
    <col min="7677" max="7677" width="3.7109375" style="186" customWidth="1"/>
    <col min="7678" max="7678" width="4.85546875" style="186" customWidth="1"/>
    <col min="7679" max="7679" width="5.28515625" style="186" customWidth="1"/>
    <col min="7680" max="7680" width="31.28515625" style="186" customWidth="1"/>
    <col min="7681" max="7681" width="7.7109375" style="186" customWidth="1"/>
    <col min="7682" max="7682" width="2.42578125" style="186" customWidth="1"/>
    <col min="7683" max="7683" width="11.42578125" style="186" customWidth="1"/>
    <col min="7684" max="7684" width="2.42578125" style="186" customWidth="1"/>
    <col min="7685" max="7685" width="11.42578125" style="186" customWidth="1"/>
    <col min="7686" max="7686" width="2.42578125" style="186" customWidth="1"/>
    <col min="7687" max="7687" width="10.85546875" style="186" customWidth="1"/>
    <col min="7688" max="7688" width="2.42578125" style="186" customWidth="1"/>
    <col min="7689" max="7689" width="11.140625" style="186" customWidth="1"/>
    <col min="7690" max="7690" width="1.85546875" style="186" customWidth="1"/>
    <col min="7691" max="7691" width="11" style="186" customWidth="1"/>
    <col min="7692" max="7692" width="0.7109375" style="186" customWidth="1"/>
    <col min="7693" max="7693" width="1.85546875" style="186" customWidth="1"/>
    <col min="7694" max="7694" width="11.85546875" style="186" bestFit="1" customWidth="1"/>
    <col min="7695" max="7695" width="15.28515625" style="186" bestFit="1" customWidth="1"/>
    <col min="7696" max="7696" width="5" style="186" customWidth="1"/>
    <col min="7697" max="7697" width="10.28515625" style="186" bestFit="1" customWidth="1"/>
    <col min="7698" max="7698" width="5" style="186" customWidth="1"/>
    <col min="7699" max="7699" width="10.28515625" style="186" bestFit="1" customWidth="1"/>
    <col min="7700" max="7702" width="8.85546875" style="186"/>
    <col min="7703" max="7703" width="10.28515625" style="186" bestFit="1" customWidth="1"/>
    <col min="7704" max="7932" width="8.85546875" style="186"/>
    <col min="7933" max="7933" width="3.7109375" style="186" customWidth="1"/>
    <col min="7934" max="7934" width="4.85546875" style="186" customWidth="1"/>
    <col min="7935" max="7935" width="5.28515625" style="186" customWidth="1"/>
    <col min="7936" max="7936" width="31.28515625" style="186" customWidth="1"/>
    <col min="7937" max="7937" width="7.7109375" style="186" customWidth="1"/>
    <col min="7938" max="7938" width="2.42578125" style="186" customWidth="1"/>
    <col min="7939" max="7939" width="11.42578125" style="186" customWidth="1"/>
    <col min="7940" max="7940" width="2.42578125" style="186" customWidth="1"/>
    <col min="7941" max="7941" width="11.42578125" style="186" customWidth="1"/>
    <col min="7942" max="7942" width="2.42578125" style="186" customWidth="1"/>
    <col min="7943" max="7943" width="10.85546875" style="186" customWidth="1"/>
    <col min="7944" max="7944" width="2.42578125" style="186" customWidth="1"/>
    <col min="7945" max="7945" width="11.140625" style="186" customWidth="1"/>
    <col min="7946" max="7946" width="1.85546875" style="186" customWidth="1"/>
    <col min="7947" max="7947" width="11" style="186" customWidth="1"/>
    <col min="7948" max="7948" width="0.7109375" style="186" customWidth="1"/>
    <col min="7949" max="7949" width="1.85546875" style="186" customWidth="1"/>
    <col min="7950" max="7950" width="11.85546875" style="186" bestFit="1" customWidth="1"/>
    <col min="7951" max="7951" width="15.28515625" style="186" bestFit="1" customWidth="1"/>
    <col min="7952" max="7952" width="5" style="186" customWidth="1"/>
    <col min="7953" max="7953" width="10.28515625" style="186" bestFit="1" customWidth="1"/>
    <col min="7954" max="7954" width="5" style="186" customWidth="1"/>
    <col min="7955" max="7955" width="10.28515625" style="186" bestFit="1" customWidth="1"/>
    <col min="7956" max="7958" width="8.85546875" style="186"/>
    <col min="7959" max="7959" width="10.28515625" style="186" bestFit="1" customWidth="1"/>
    <col min="7960" max="8188" width="8.85546875" style="186"/>
    <col min="8189" max="8189" width="3.7109375" style="186" customWidth="1"/>
    <col min="8190" max="8190" width="4.85546875" style="186" customWidth="1"/>
    <col min="8191" max="8191" width="5.28515625" style="186" customWidth="1"/>
    <col min="8192" max="8192" width="31.28515625" style="186" customWidth="1"/>
    <col min="8193" max="8193" width="7.7109375" style="186" customWidth="1"/>
    <col min="8194" max="8194" width="2.42578125" style="186" customWidth="1"/>
    <col min="8195" max="8195" width="11.42578125" style="186" customWidth="1"/>
    <col min="8196" max="8196" width="2.42578125" style="186" customWidth="1"/>
    <col min="8197" max="8197" width="11.42578125" style="186" customWidth="1"/>
    <col min="8198" max="8198" width="2.42578125" style="186" customWidth="1"/>
    <col min="8199" max="8199" width="10.85546875" style="186" customWidth="1"/>
    <col min="8200" max="8200" width="2.42578125" style="186" customWidth="1"/>
    <col min="8201" max="8201" width="11.140625" style="186" customWidth="1"/>
    <col min="8202" max="8202" width="1.85546875" style="186" customWidth="1"/>
    <col min="8203" max="8203" width="11" style="186" customWidth="1"/>
    <col min="8204" max="8204" width="0.7109375" style="186" customWidth="1"/>
    <col min="8205" max="8205" width="1.85546875" style="186" customWidth="1"/>
    <col min="8206" max="8206" width="11.85546875" style="186" bestFit="1" customWidth="1"/>
    <col min="8207" max="8207" width="15.28515625" style="186" bestFit="1" customWidth="1"/>
    <col min="8208" max="8208" width="5" style="186" customWidth="1"/>
    <col min="8209" max="8209" width="10.28515625" style="186" bestFit="1" customWidth="1"/>
    <col min="8210" max="8210" width="5" style="186" customWidth="1"/>
    <col min="8211" max="8211" width="10.28515625" style="186" bestFit="1" customWidth="1"/>
    <col min="8212" max="8214" width="8.85546875" style="186"/>
    <col min="8215" max="8215" width="10.28515625" style="186" bestFit="1" customWidth="1"/>
    <col min="8216" max="8444" width="8.85546875" style="186"/>
    <col min="8445" max="8445" width="3.7109375" style="186" customWidth="1"/>
    <col min="8446" max="8446" width="4.85546875" style="186" customWidth="1"/>
    <col min="8447" max="8447" width="5.28515625" style="186" customWidth="1"/>
    <col min="8448" max="8448" width="31.28515625" style="186" customWidth="1"/>
    <col min="8449" max="8449" width="7.7109375" style="186" customWidth="1"/>
    <col min="8450" max="8450" width="2.42578125" style="186" customWidth="1"/>
    <col min="8451" max="8451" width="11.42578125" style="186" customWidth="1"/>
    <col min="8452" max="8452" width="2.42578125" style="186" customWidth="1"/>
    <col min="8453" max="8453" width="11.42578125" style="186" customWidth="1"/>
    <col min="8454" max="8454" width="2.42578125" style="186" customWidth="1"/>
    <col min="8455" max="8455" width="10.85546875" style="186" customWidth="1"/>
    <col min="8456" max="8456" width="2.42578125" style="186" customWidth="1"/>
    <col min="8457" max="8457" width="11.140625" style="186" customWidth="1"/>
    <col min="8458" max="8458" width="1.85546875" style="186" customWidth="1"/>
    <col min="8459" max="8459" width="11" style="186" customWidth="1"/>
    <col min="8460" max="8460" width="0.7109375" style="186" customWidth="1"/>
    <col min="8461" max="8461" width="1.85546875" style="186" customWidth="1"/>
    <col min="8462" max="8462" width="11.85546875" style="186" bestFit="1" customWidth="1"/>
    <col min="8463" max="8463" width="15.28515625" style="186" bestFit="1" customWidth="1"/>
    <col min="8464" max="8464" width="5" style="186" customWidth="1"/>
    <col min="8465" max="8465" width="10.28515625" style="186" bestFit="1" customWidth="1"/>
    <col min="8466" max="8466" width="5" style="186" customWidth="1"/>
    <col min="8467" max="8467" width="10.28515625" style="186" bestFit="1" customWidth="1"/>
    <col min="8468" max="8470" width="8.85546875" style="186"/>
    <col min="8471" max="8471" width="10.28515625" style="186" bestFit="1" customWidth="1"/>
    <col min="8472" max="8700" width="8.85546875" style="186"/>
    <col min="8701" max="8701" width="3.7109375" style="186" customWidth="1"/>
    <col min="8702" max="8702" width="4.85546875" style="186" customWidth="1"/>
    <col min="8703" max="8703" width="5.28515625" style="186" customWidth="1"/>
    <col min="8704" max="8704" width="31.28515625" style="186" customWidth="1"/>
    <col min="8705" max="8705" width="7.7109375" style="186" customWidth="1"/>
    <col min="8706" max="8706" width="2.42578125" style="186" customWidth="1"/>
    <col min="8707" max="8707" width="11.42578125" style="186" customWidth="1"/>
    <col min="8708" max="8708" width="2.42578125" style="186" customWidth="1"/>
    <col min="8709" max="8709" width="11.42578125" style="186" customWidth="1"/>
    <col min="8710" max="8710" width="2.42578125" style="186" customWidth="1"/>
    <col min="8711" max="8711" width="10.85546875" style="186" customWidth="1"/>
    <col min="8712" max="8712" width="2.42578125" style="186" customWidth="1"/>
    <col min="8713" max="8713" width="11.140625" style="186" customWidth="1"/>
    <col min="8714" max="8714" width="1.85546875" style="186" customWidth="1"/>
    <col min="8715" max="8715" width="11" style="186" customWidth="1"/>
    <col min="8716" max="8716" width="0.7109375" style="186" customWidth="1"/>
    <col min="8717" max="8717" width="1.85546875" style="186" customWidth="1"/>
    <col min="8718" max="8718" width="11.85546875" style="186" bestFit="1" customWidth="1"/>
    <col min="8719" max="8719" width="15.28515625" style="186" bestFit="1" customWidth="1"/>
    <col min="8720" max="8720" width="5" style="186" customWidth="1"/>
    <col min="8721" max="8721" width="10.28515625" style="186" bestFit="1" customWidth="1"/>
    <col min="8722" max="8722" width="5" style="186" customWidth="1"/>
    <col min="8723" max="8723" width="10.28515625" style="186" bestFit="1" customWidth="1"/>
    <col min="8724" max="8726" width="8.85546875" style="186"/>
    <col min="8727" max="8727" width="10.28515625" style="186" bestFit="1" customWidth="1"/>
    <col min="8728" max="8956" width="8.85546875" style="186"/>
    <col min="8957" max="8957" width="3.7109375" style="186" customWidth="1"/>
    <col min="8958" max="8958" width="4.85546875" style="186" customWidth="1"/>
    <col min="8959" max="8959" width="5.28515625" style="186" customWidth="1"/>
    <col min="8960" max="8960" width="31.28515625" style="186" customWidth="1"/>
    <col min="8961" max="8961" width="7.7109375" style="186" customWidth="1"/>
    <col min="8962" max="8962" width="2.42578125" style="186" customWidth="1"/>
    <col min="8963" max="8963" width="11.42578125" style="186" customWidth="1"/>
    <col min="8964" max="8964" width="2.42578125" style="186" customWidth="1"/>
    <col min="8965" max="8965" width="11.42578125" style="186" customWidth="1"/>
    <col min="8966" max="8966" width="2.42578125" style="186" customWidth="1"/>
    <col min="8967" max="8967" width="10.85546875" style="186" customWidth="1"/>
    <col min="8968" max="8968" width="2.42578125" style="186" customWidth="1"/>
    <col min="8969" max="8969" width="11.140625" style="186" customWidth="1"/>
    <col min="8970" max="8970" width="1.85546875" style="186" customWidth="1"/>
    <col min="8971" max="8971" width="11" style="186" customWidth="1"/>
    <col min="8972" max="8972" width="0.7109375" style="186" customWidth="1"/>
    <col min="8973" max="8973" width="1.85546875" style="186" customWidth="1"/>
    <col min="8974" max="8974" width="11.85546875" style="186" bestFit="1" customWidth="1"/>
    <col min="8975" max="8975" width="15.28515625" style="186" bestFit="1" customWidth="1"/>
    <col min="8976" max="8976" width="5" style="186" customWidth="1"/>
    <col min="8977" max="8977" width="10.28515625" style="186" bestFit="1" customWidth="1"/>
    <col min="8978" max="8978" width="5" style="186" customWidth="1"/>
    <col min="8979" max="8979" width="10.28515625" style="186" bestFit="1" customWidth="1"/>
    <col min="8980" max="8982" width="8.85546875" style="186"/>
    <col min="8983" max="8983" width="10.28515625" style="186" bestFit="1" customWidth="1"/>
    <col min="8984" max="9212" width="8.85546875" style="186"/>
    <col min="9213" max="9213" width="3.7109375" style="186" customWidth="1"/>
    <col min="9214" max="9214" width="4.85546875" style="186" customWidth="1"/>
    <col min="9215" max="9215" width="5.28515625" style="186" customWidth="1"/>
    <col min="9216" max="9216" width="31.28515625" style="186" customWidth="1"/>
    <col min="9217" max="9217" width="7.7109375" style="186" customWidth="1"/>
    <col min="9218" max="9218" width="2.42578125" style="186" customWidth="1"/>
    <col min="9219" max="9219" width="11.42578125" style="186" customWidth="1"/>
    <col min="9220" max="9220" width="2.42578125" style="186" customWidth="1"/>
    <col min="9221" max="9221" width="11.42578125" style="186" customWidth="1"/>
    <col min="9222" max="9222" width="2.42578125" style="186" customWidth="1"/>
    <col min="9223" max="9223" width="10.85546875" style="186" customWidth="1"/>
    <col min="9224" max="9224" width="2.42578125" style="186" customWidth="1"/>
    <col min="9225" max="9225" width="11.140625" style="186" customWidth="1"/>
    <col min="9226" max="9226" width="1.85546875" style="186" customWidth="1"/>
    <col min="9227" max="9227" width="11" style="186" customWidth="1"/>
    <col min="9228" max="9228" width="0.7109375" style="186" customWidth="1"/>
    <col min="9229" max="9229" width="1.85546875" style="186" customWidth="1"/>
    <col min="9230" max="9230" width="11.85546875" style="186" bestFit="1" customWidth="1"/>
    <col min="9231" max="9231" width="15.28515625" style="186" bestFit="1" customWidth="1"/>
    <col min="9232" max="9232" width="5" style="186" customWidth="1"/>
    <col min="9233" max="9233" width="10.28515625" style="186" bestFit="1" customWidth="1"/>
    <col min="9234" max="9234" width="5" style="186" customWidth="1"/>
    <col min="9235" max="9235" width="10.28515625" style="186" bestFit="1" customWidth="1"/>
    <col min="9236" max="9238" width="8.85546875" style="186"/>
    <col min="9239" max="9239" width="10.28515625" style="186" bestFit="1" customWidth="1"/>
    <col min="9240" max="9468" width="8.85546875" style="186"/>
    <col min="9469" max="9469" width="3.7109375" style="186" customWidth="1"/>
    <col min="9470" max="9470" width="4.85546875" style="186" customWidth="1"/>
    <col min="9471" max="9471" width="5.28515625" style="186" customWidth="1"/>
    <col min="9472" max="9472" width="31.28515625" style="186" customWidth="1"/>
    <col min="9473" max="9473" width="7.7109375" style="186" customWidth="1"/>
    <col min="9474" max="9474" width="2.42578125" style="186" customWidth="1"/>
    <col min="9475" max="9475" width="11.42578125" style="186" customWidth="1"/>
    <col min="9476" max="9476" width="2.42578125" style="186" customWidth="1"/>
    <col min="9477" max="9477" width="11.42578125" style="186" customWidth="1"/>
    <col min="9478" max="9478" width="2.42578125" style="186" customWidth="1"/>
    <col min="9479" max="9479" width="10.85546875" style="186" customWidth="1"/>
    <col min="9480" max="9480" width="2.42578125" style="186" customWidth="1"/>
    <col min="9481" max="9481" width="11.140625" style="186" customWidth="1"/>
    <col min="9482" max="9482" width="1.85546875" style="186" customWidth="1"/>
    <col min="9483" max="9483" width="11" style="186" customWidth="1"/>
    <col min="9484" max="9484" width="0.7109375" style="186" customWidth="1"/>
    <col min="9485" max="9485" width="1.85546875" style="186" customWidth="1"/>
    <col min="9486" max="9486" width="11.85546875" style="186" bestFit="1" customWidth="1"/>
    <col min="9487" max="9487" width="15.28515625" style="186" bestFit="1" customWidth="1"/>
    <col min="9488" max="9488" width="5" style="186" customWidth="1"/>
    <col min="9489" max="9489" width="10.28515625" style="186" bestFit="1" customWidth="1"/>
    <col min="9490" max="9490" width="5" style="186" customWidth="1"/>
    <col min="9491" max="9491" width="10.28515625" style="186" bestFit="1" customWidth="1"/>
    <col min="9492" max="9494" width="8.85546875" style="186"/>
    <col min="9495" max="9495" width="10.28515625" style="186" bestFit="1" customWidth="1"/>
    <col min="9496" max="9724" width="8.85546875" style="186"/>
    <col min="9725" max="9725" width="3.7109375" style="186" customWidth="1"/>
    <col min="9726" max="9726" width="4.85546875" style="186" customWidth="1"/>
    <col min="9727" max="9727" width="5.28515625" style="186" customWidth="1"/>
    <col min="9728" max="9728" width="31.28515625" style="186" customWidth="1"/>
    <col min="9729" max="9729" width="7.7109375" style="186" customWidth="1"/>
    <col min="9730" max="9730" width="2.42578125" style="186" customWidth="1"/>
    <col min="9731" max="9731" width="11.42578125" style="186" customWidth="1"/>
    <col min="9732" max="9732" width="2.42578125" style="186" customWidth="1"/>
    <col min="9733" max="9733" width="11.42578125" style="186" customWidth="1"/>
    <col min="9734" max="9734" width="2.42578125" style="186" customWidth="1"/>
    <col min="9735" max="9735" width="10.85546875" style="186" customWidth="1"/>
    <col min="9736" max="9736" width="2.42578125" style="186" customWidth="1"/>
    <col min="9737" max="9737" width="11.140625" style="186" customWidth="1"/>
    <col min="9738" max="9738" width="1.85546875" style="186" customWidth="1"/>
    <col min="9739" max="9739" width="11" style="186" customWidth="1"/>
    <col min="9740" max="9740" width="0.7109375" style="186" customWidth="1"/>
    <col min="9741" max="9741" width="1.85546875" style="186" customWidth="1"/>
    <col min="9742" max="9742" width="11.85546875" style="186" bestFit="1" customWidth="1"/>
    <col min="9743" max="9743" width="15.28515625" style="186" bestFit="1" customWidth="1"/>
    <col min="9744" max="9744" width="5" style="186" customWidth="1"/>
    <col min="9745" max="9745" width="10.28515625" style="186" bestFit="1" customWidth="1"/>
    <col min="9746" max="9746" width="5" style="186" customWidth="1"/>
    <col min="9747" max="9747" width="10.28515625" style="186" bestFit="1" customWidth="1"/>
    <col min="9748" max="9750" width="8.85546875" style="186"/>
    <col min="9751" max="9751" width="10.28515625" style="186" bestFit="1" customWidth="1"/>
    <col min="9752" max="9980" width="8.85546875" style="186"/>
    <col min="9981" max="9981" width="3.7109375" style="186" customWidth="1"/>
    <col min="9982" max="9982" width="4.85546875" style="186" customWidth="1"/>
    <col min="9983" max="9983" width="5.28515625" style="186" customWidth="1"/>
    <col min="9984" max="9984" width="31.28515625" style="186" customWidth="1"/>
    <col min="9985" max="9985" width="7.7109375" style="186" customWidth="1"/>
    <col min="9986" max="9986" width="2.42578125" style="186" customWidth="1"/>
    <col min="9987" max="9987" width="11.42578125" style="186" customWidth="1"/>
    <col min="9988" max="9988" width="2.42578125" style="186" customWidth="1"/>
    <col min="9989" max="9989" width="11.42578125" style="186" customWidth="1"/>
    <col min="9990" max="9990" width="2.42578125" style="186" customWidth="1"/>
    <col min="9991" max="9991" width="10.85546875" style="186" customWidth="1"/>
    <col min="9992" max="9992" width="2.42578125" style="186" customWidth="1"/>
    <col min="9993" max="9993" width="11.140625" style="186" customWidth="1"/>
    <col min="9994" max="9994" width="1.85546875" style="186" customWidth="1"/>
    <col min="9995" max="9995" width="11" style="186" customWidth="1"/>
    <col min="9996" max="9996" width="0.7109375" style="186" customWidth="1"/>
    <col min="9997" max="9997" width="1.85546875" style="186" customWidth="1"/>
    <col min="9998" max="9998" width="11.85546875" style="186" bestFit="1" customWidth="1"/>
    <col min="9999" max="9999" width="15.28515625" style="186" bestFit="1" customWidth="1"/>
    <col min="10000" max="10000" width="5" style="186" customWidth="1"/>
    <col min="10001" max="10001" width="10.28515625" style="186" bestFit="1" customWidth="1"/>
    <col min="10002" max="10002" width="5" style="186" customWidth="1"/>
    <col min="10003" max="10003" width="10.28515625" style="186" bestFit="1" customWidth="1"/>
    <col min="10004" max="10006" width="8.85546875" style="186"/>
    <col min="10007" max="10007" width="10.28515625" style="186" bestFit="1" customWidth="1"/>
    <col min="10008" max="10236" width="8.85546875" style="186"/>
    <col min="10237" max="10237" width="3.7109375" style="186" customWidth="1"/>
    <col min="10238" max="10238" width="4.85546875" style="186" customWidth="1"/>
    <col min="10239" max="10239" width="5.28515625" style="186" customWidth="1"/>
    <col min="10240" max="10240" width="31.28515625" style="186" customWidth="1"/>
    <col min="10241" max="10241" width="7.7109375" style="186" customWidth="1"/>
    <col min="10242" max="10242" width="2.42578125" style="186" customWidth="1"/>
    <col min="10243" max="10243" width="11.42578125" style="186" customWidth="1"/>
    <col min="10244" max="10244" width="2.42578125" style="186" customWidth="1"/>
    <col min="10245" max="10245" width="11.42578125" style="186" customWidth="1"/>
    <col min="10246" max="10246" width="2.42578125" style="186" customWidth="1"/>
    <col min="10247" max="10247" width="10.85546875" style="186" customWidth="1"/>
    <col min="10248" max="10248" width="2.42578125" style="186" customWidth="1"/>
    <col min="10249" max="10249" width="11.140625" style="186" customWidth="1"/>
    <col min="10250" max="10250" width="1.85546875" style="186" customWidth="1"/>
    <col min="10251" max="10251" width="11" style="186" customWidth="1"/>
    <col min="10252" max="10252" width="0.7109375" style="186" customWidth="1"/>
    <col min="10253" max="10253" width="1.85546875" style="186" customWidth="1"/>
    <col min="10254" max="10254" width="11.85546875" style="186" bestFit="1" customWidth="1"/>
    <col min="10255" max="10255" width="15.28515625" style="186" bestFit="1" customWidth="1"/>
    <col min="10256" max="10256" width="5" style="186" customWidth="1"/>
    <col min="10257" max="10257" width="10.28515625" style="186" bestFit="1" customWidth="1"/>
    <col min="10258" max="10258" width="5" style="186" customWidth="1"/>
    <col min="10259" max="10259" width="10.28515625" style="186" bestFit="1" customWidth="1"/>
    <col min="10260" max="10262" width="8.85546875" style="186"/>
    <col min="10263" max="10263" width="10.28515625" style="186" bestFit="1" customWidth="1"/>
    <col min="10264" max="10492" width="8.85546875" style="186"/>
    <col min="10493" max="10493" width="3.7109375" style="186" customWidth="1"/>
    <col min="10494" max="10494" width="4.85546875" style="186" customWidth="1"/>
    <col min="10495" max="10495" width="5.28515625" style="186" customWidth="1"/>
    <col min="10496" max="10496" width="31.28515625" style="186" customWidth="1"/>
    <col min="10497" max="10497" width="7.7109375" style="186" customWidth="1"/>
    <col min="10498" max="10498" width="2.42578125" style="186" customWidth="1"/>
    <col min="10499" max="10499" width="11.42578125" style="186" customWidth="1"/>
    <col min="10500" max="10500" width="2.42578125" style="186" customWidth="1"/>
    <col min="10501" max="10501" width="11.42578125" style="186" customWidth="1"/>
    <col min="10502" max="10502" width="2.42578125" style="186" customWidth="1"/>
    <col min="10503" max="10503" width="10.85546875" style="186" customWidth="1"/>
    <col min="10504" max="10504" width="2.42578125" style="186" customWidth="1"/>
    <col min="10505" max="10505" width="11.140625" style="186" customWidth="1"/>
    <col min="10506" max="10506" width="1.85546875" style="186" customWidth="1"/>
    <col min="10507" max="10507" width="11" style="186" customWidth="1"/>
    <col min="10508" max="10508" width="0.7109375" style="186" customWidth="1"/>
    <col min="10509" max="10509" width="1.85546875" style="186" customWidth="1"/>
    <col min="10510" max="10510" width="11.85546875" style="186" bestFit="1" customWidth="1"/>
    <col min="10511" max="10511" width="15.28515625" style="186" bestFit="1" customWidth="1"/>
    <col min="10512" max="10512" width="5" style="186" customWidth="1"/>
    <col min="10513" max="10513" width="10.28515625" style="186" bestFit="1" customWidth="1"/>
    <col min="10514" max="10514" width="5" style="186" customWidth="1"/>
    <col min="10515" max="10515" width="10.28515625" style="186" bestFit="1" customWidth="1"/>
    <col min="10516" max="10518" width="8.85546875" style="186"/>
    <col min="10519" max="10519" width="10.28515625" style="186" bestFit="1" customWidth="1"/>
    <col min="10520" max="10748" width="8.85546875" style="186"/>
    <col min="10749" max="10749" width="3.7109375" style="186" customWidth="1"/>
    <col min="10750" max="10750" width="4.85546875" style="186" customWidth="1"/>
    <col min="10751" max="10751" width="5.28515625" style="186" customWidth="1"/>
    <col min="10752" max="10752" width="31.28515625" style="186" customWidth="1"/>
    <col min="10753" max="10753" width="7.7109375" style="186" customWidth="1"/>
    <col min="10754" max="10754" width="2.42578125" style="186" customWidth="1"/>
    <col min="10755" max="10755" width="11.42578125" style="186" customWidth="1"/>
    <col min="10756" max="10756" width="2.42578125" style="186" customWidth="1"/>
    <col min="10757" max="10757" width="11.42578125" style="186" customWidth="1"/>
    <col min="10758" max="10758" width="2.42578125" style="186" customWidth="1"/>
    <col min="10759" max="10759" width="10.85546875" style="186" customWidth="1"/>
    <col min="10760" max="10760" width="2.42578125" style="186" customWidth="1"/>
    <col min="10761" max="10761" width="11.140625" style="186" customWidth="1"/>
    <col min="10762" max="10762" width="1.85546875" style="186" customWidth="1"/>
    <col min="10763" max="10763" width="11" style="186" customWidth="1"/>
    <col min="10764" max="10764" width="0.7109375" style="186" customWidth="1"/>
    <col min="10765" max="10765" width="1.85546875" style="186" customWidth="1"/>
    <col min="10766" max="10766" width="11.85546875" style="186" bestFit="1" customWidth="1"/>
    <col min="10767" max="10767" width="15.28515625" style="186" bestFit="1" customWidth="1"/>
    <col min="10768" max="10768" width="5" style="186" customWidth="1"/>
    <col min="10769" max="10769" width="10.28515625" style="186" bestFit="1" customWidth="1"/>
    <col min="10770" max="10770" width="5" style="186" customWidth="1"/>
    <col min="10771" max="10771" width="10.28515625" style="186" bestFit="1" customWidth="1"/>
    <col min="10772" max="10774" width="8.85546875" style="186"/>
    <col min="10775" max="10775" width="10.28515625" style="186" bestFit="1" customWidth="1"/>
    <col min="10776" max="11004" width="8.85546875" style="186"/>
    <col min="11005" max="11005" width="3.7109375" style="186" customWidth="1"/>
    <col min="11006" max="11006" width="4.85546875" style="186" customWidth="1"/>
    <col min="11007" max="11007" width="5.28515625" style="186" customWidth="1"/>
    <col min="11008" max="11008" width="31.28515625" style="186" customWidth="1"/>
    <col min="11009" max="11009" width="7.7109375" style="186" customWidth="1"/>
    <col min="11010" max="11010" width="2.42578125" style="186" customWidth="1"/>
    <col min="11011" max="11011" width="11.42578125" style="186" customWidth="1"/>
    <col min="11012" max="11012" width="2.42578125" style="186" customWidth="1"/>
    <col min="11013" max="11013" width="11.42578125" style="186" customWidth="1"/>
    <col min="11014" max="11014" width="2.42578125" style="186" customWidth="1"/>
    <col min="11015" max="11015" width="10.85546875" style="186" customWidth="1"/>
    <col min="11016" max="11016" width="2.42578125" style="186" customWidth="1"/>
    <col min="11017" max="11017" width="11.140625" style="186" customWidth="1"/>
    <col min="11018" max="11018" width="1.85546875" style="186" customWidth="1"/>
    <col min="11019" max="11019" width="11" style="186" customWidth="1"/>
    <col min="11020" max="11020" width="0.7109375" style="186" customWidth="1"/>
    <col min="11021" max="11021" width="1.85546875" style="186" customWidth="1"/>
    <col min="11022" max="11022" width="11.85546875" style="186" bestFit="1" customWidth="1"/>
    <col min="11023" max="11023" width="15.28515625" style="186" bestFit="1" customWidth="1"/>
    <col min="11024" max="11024" width="5" style="186" customWidth="1"/>
    <col min="11025" max="11025" width="10.28515625" style="186" bestFit="1" customWidth="1"/>
    <col min="11026" max="11026" width="5" style="186" customWidth="1"/>
    <col min="11027" max="11027" width="10.28515625" style="186" bestFit="1" customWidth="1"/>
    <col min="11028" max="11030" width="8.85546875" style="186"/>
    <col min="11031" max="11031" width="10.28515625" style="186" bestFit="1" customWidth="1"/>
    <col min="11032" max="11260" width="8.85546875" style="186"/>
    <col min="11261" max="11261" width="3.7109375" style="186" customWidth="1"/>
    <col min="11262" max="11262" width="4.85546875" style="186" customWidth="1"/>
    <col min="11263" max="11263" width="5.28515625" style="186" customWidth="1"/>
    <col min="11264" max="11264" width="31.28515625" style="186" customWidth="1"/>
    <col min="11265" max="11265" width="7.7109375" style="186" customWidth="1"/>
    <col min="11266" max="11266" width="2.42578125" style="186" customWidth="1"/>
    <col min="11267" max="11267" width="11.42578125" style="186" customWidth="1"/>
    <col min="11268" max="11268" width="2.42578125" style="186" customWidth="1"/>
    <col min="11269" max="11269" width="11.42578125" style="186" customWidth="1"/>
    <col min="11270" max="11270" width="2.42578125" style="186" customWidth="1"/>
    <col min="11271" max="11271" width="10.85546875" style="186" customWidth="1"/>
    <col min="11272" max="11272" width="2.42578125" style="186" customWidth="1"/>
    <col min="11273" max="11273" width="11.140625" style="186" customWidth="1"/>
    <col min="11274" max="11274" width="1.85546875" style="186" customWidth="1"/>
    <col min="11275" max="11275" width="11" style="186" customWidth="1"/>
    <col min="11276" max="11276" width="0.7109375" style="186" customWidth="1"/>
    <col min="11277" max="11277" width="1.85546875" style="186" customWidth="1"/>
    <col min="11278" max="11278" width="11.85546875" style="186" bestFit="1" customWidth="1"/>
    <col min="11279" max="11279" width="15.28515625" style="186" bestFit="1" customWidth="1"/>
    <col min="11280" max="11280" width="5" style="186" customWidth="1"/>
    <col min="11281" max="11281" width="10.28515625" style="186" bestFit="1" customWidth="1"/>
    <col min="11282" max="11282" width="5" style="186" customWidth="1"/>
    <col min="11283" max="11283" width="10.28515625" style="186" bestFit="1" customWidth="1"/>
    <col min="11284" max="11286" width="8.85546875" style="186"/>
    <col min="11287" max="11287" width="10.28515625" style="186" bestFit="1" customWidth="1"/>
    <col min="11288" max="11516" width="8.85546875" style="186"/>
    <col min="11517" max="11517" width="3.7109375" style="186" customWidth="1"/>
    <col min="11518" max="11518" width="4.85546875" style="186" customWidth="1"/>
    <col min="11519" max="11519" width="5.28515625" style="186" customWidth="1"/>
    <col min="11520" max="11520" width="31.28515625" style="186" customWidth="1"/>
    <col min="11521" max="11521" width="7.7109375" style="186" customWidth="1"/>
    <col min="11522" max="11522" width="2.42578125" style="186" customWidth="1"/>
    <col min="11523" max="11523" width="11.42578125" style="186" customWidth="1"/>
    <col min="11524" max="11524" width="2.42578125" style="186" customWidth="1"/>
    <col min="11525" max="11525" width="11.42578125" style="186" customWidth="1"/>
    <col min="11526" max="11526" width="2.42578125" style="186" customWidth="1"/>
    <col min="11527" max="11527" width="10.85546875" style="186" customWidth="1"/>
    <col min="11528" max="11528" width="2.42578125" style="186" customWidth="1"/>
    <col min="11529" max="11529" width="11.140625" style="186" customWidth="1"/>
    <col min="11530" max="11530" width="1.85546875" style="186" customWidth="1"/>
    <col min="11531" max="11531" width="11" style="186" customWidth="1"/>
    <col min="11532" max="11532" width="0.7109375" style="186" customWidth="1"/>
    <col min="11533" max="11533" width="1.85546875" style="186" customWidth="1"/>
    <col min="11534" max="11534" width="11.85546875" style="186" bestFit="1" customWidth="1"/>
    <col min="11535" max="11535" width="15.28515625" style="186" bestFit="1" customWidth="1"/>
    <col min="11536" max="11536" width="5" style="186" customWidth="1"/>
    <col min="11537" max="11537" width="10.28515625" style="186" bestFit="1" customWidth="1"/>
    <col min="11538" max="11538" width="5" style="186" customWidth="1"/>
    <col min="11539" max="11539" width="10.28515625" style="186" bestFit="1" customWidth="1"/>
    <col min="11540" max="11542" width="8.85546875" style="186"/>
    <col min="11543" max="11543" width="10.28515625" style="186" bestFit="1" customWidth="1"/>
    <col min="11544" max="11772" width="8.85546875" style="186"/>
    <col min="11773" max="11773" width="3.7109375" style="186" customWidth="1"/>
    <col min="11774" max="11774" width="4.85546875" style="186" customWidth="1"/>
    <col min="11775" max="11775" width="5.28515625" style="186" customWidth="1"/>
    <col min="11776" max="11776" width="31.28515625" style="186" customWidth="1"/>
    <col min="11777" max="11777" width="7.7109375" style="186" customWidth="1"/>
    <col min="11778" max="11778" width="2.42578125" style="186" customWidth="1"/>
    <col min="11779" max="11779" width="11.42578125" style="186" customWidth="1"/>
    <col min="11780" max="11780" width="2.42578125" style="186" customWidth="1"/>
    <col min="11781" max="11781" width="11.42578125" style="186" customWidth="1"/>
    <col min="11782" max="11782" width="2.42578125" style="186" customWidth="1"/>
    <col min="11783" max="11783" width="10.85546875" style="186" customWidth="1"/>
    <col min="11784" max="11784" width="2.42578125" style="186" customWidth="1"/>
    <col min="11785" max="11785" width="11.140625" style="186" customWidth="1"/>
    <col min="11786" max="11786" width="1.85546875" style="186" customWidth="1"/>
    <col min="11787" max="11787" width="11" style="186" customWidth="1"/>
    <col min="11788" max="11788" width="0.7109375" style="186" customWidth="1"/>
    <col min="11789" max="11789" width="1.85546875" style="186" customWidth="1"/>
    <col min="11790" max="11790" width="11.85546875" style="186" bestFit="1" customWidth="1"/>
    <col min="11791" max="11791" width="15.28515625" style="186" bestFit="1" customWidth="1"/>
    <col min="11792" max="11792" width="5" style="186" customWidth="1"/>
    <col min="11793" max="11793" width="10.28515625" style="186" bestFit="1" customWidth="1"/>
    <col min="11794" max="11794" width="5" style="186" customWidth="1"/>
    <col min="11795" max="11795" width="10.28515625" style="186" bestFit="1" customWidth="1"/>
    <col min="11796" max="11798" width="8.85546875" style="186"/>
    <col min="11799" max="11799" width="10.28515625" style="186" bestFit="1" customWidth="1"/>
    <col min="11800" max="12028" width="8.85546875" style="186"/>
    <col min="12029" max="12029" width="3.7109375" style="186" customWidth="1"/>
    <col min="12030" max="12030" width="4.85546875" style="186" customWidth="1"/>
    <col min="12031" max="12031" width="5.28515625" style="186" customWidth="1"/>
    <col min="12032" max="12032" width="31.28515625" style="186" customWidth="1"/>
    <col min="12033" max="12033" width="7.7109375" style="186" customWidth="1"/>
    <col min="12034" max="12034" width="2.42578125" style="186" customWidth="1"/>
    <col min="12035" max="12035" width="11.42578125" style="186" customWidth="1"/>
    <col min="12036" max="12036" width="2.42578125" style="186" customWidth="1"/>
    <col min="12037" max="12037" width="11.42578125" style="186" customWidth="1"/>
    <col min="12038" max="12038" width="2.42578125" style="186" customWidth="1"/>
    <col min="12039" max="12039" width="10.85546875" style="186" customWidth="1"/>
    <col min="12040" max="12040" width="2.42578125" style="186" customWidth="1"/>
    <col min="12041" max="12041" width="11.140625" style="186" customWidth="1"/>
    <col min="12042" max="12042" width="1.85546875" style="186" customWidth="1"/>
    <col min="12043" max="12043" width="11" style="186" customWidth="1"/>
    <col min="12044" max="12044" width="0.7109375" style="186" customWidth="1"/>
    <col min="12045" max="12045" width="1.85546875" style="186" customWidth="1"/>
    <col min="12046" max="12046" width="11.85546875" style="186" bestFit="1" customWidth="1"/>
    <col min="12047" max="12047" width="15.28515625" style="186" bestFit="1" customWidth="1"/>
    <col min="12048" max="12048" width="5" style="186" customWidth="1"/>
    <col min="12049" max="12049" width="10.28515625" style="186" bestFit="1" customWidth="1"/>
    <col min="12050" max="12050" width="5" style="186" customWidth="1"/>
    <col min="12051" max="12051" width="10.28515625" style="186" bestFit="1" customWidth="1"/>
    <col min="12052" max="12054" width="8.85546875" style="186"/>
    <col min="12055" max="12055" width="10.28515625" style="186" bestFit="1" customWidth="1"/>
    <col min="12056" max="12284" width="8.85546875" style="186"/>
    <col min="12285" max="12285" width="3.7109375" style="186" customWidth="1"/>
    <col min="12286" max="12286" width="4.85546875" style="186" customWidth="1"/>
    <col min="12287" max="12287" width="5.28515625" style="186" customWidth="1"/>
    <col min="12288" max="12288" width="31.28515625" style="186" customWidth="1"/>
    <col min="12289" max="12289" width="7.7109375" style="186" customWidth="1"/>
    <col min="12290" max="12290" width="2.42578125" style="186" customWidth="1"/>
    <col min="12291" max="12291" width="11.42578125" style="186" customWidth="1"/>
    <col min="12292" max="12292" width="2.42578125" style="186" customWidth="1"/>
    <col min="12293" max="12293" width="11.42578125" style="186" customWidth="1"/>
    <col min="12294" max="12294" width="2.42578125" style="186" customWidth="1"/>
    <col min="12295" max="12295" width="10.85546875" style="186" customWidth="1"/>
    <col min="12296" max="12296" width="2.42578125" style="186" customWidth="1"/>
    <col min="12297" max="12297" width="11.140625" style="186" customWidth="1"/>
    <col min="12298" max="12298" width="1.85546875" style="186" customWidth="1"/>
    <col min="12299" max="12299" width="11" style="186" customWidth="1"/>
    <col min="12300" max="12300" width="0.7109375" style="186" customWidth="1"/>
    <col min="12301" max="12301" width="1.85546875" style="186" customWidth="1"/>
    <col min="12302" max="12302" width="11.85546875" style="186" bestFit="1" customWidth="1"/>
    <col min="12303" max="12303" width="15.28515625" style="186" bestFit="1" customWidth="1"/>
    <col min="12304" max="12304" width="5" style="186" customWidth="1"/>
    <col min="12305" max="12305" width="10.28515625" style="186" bestFit="1" customWidth="1"/>
    <col min="12306" max="12306" width="5" style="186" customWidth="1"/>
    <col min="12307" max="12307" width="10.28515625" style="186" bestFit="1" customWidth="1"/>
    <col min="12308" max="12310" width="8.85546875" style="186"/>
    <col min="12311" max="12311" width="10.28515625" style="186" bestFit="1" customWidth="1"/>
    <col min="12312" max="12540" width="8.85546875" style="186"/>
    <col min="12541" max="12541" width="3.7109375" style="186" customWidth="1"/>
    <col min="12542" max="12542" width="4.85546875" style="186" customWidth="1"/>
    <col min="12543" max="12543" width="5.28515625" style="186" customWidth="1"/>
    <col min="12544" max="12544" width="31.28515625" style="186" customWidth="1"/>
    <col min="12545" max="12545" width="7.7109375" style="186" customWidth="1"/>
    <col min="12546" max="12546" width="2.42578125" style="186" customWidth="1"/>
    <col min="12547" max="12547" width="11.42578125" style="186" customWidth="1"/>
    <col min="12548" max="12548" width="2.42578125" style="186" customWidth="1"/>
    <col min="12549" max="12549" width="11.42578125" style="186" customWidth="1"/>
    <col min="12550" max="12550" width="2.42578125" style="186" customWidth="1"/>
    <col min="12551" max="12551" width="10.85546875" style="186" customWidth="1"/>
    <col min="12552" max="12552" width="2.42578125" style="186" customWidth="1"/>
    <col min="12553" max="12553" width="11.140625" style="186" customWidth="1"/>
    <col min="12554" max="12554" width="1.85546875" style="186" customWidth="1"/>
    <col min="12555" max="12555" width="11" style="186" customWidth="1"/>
    <col min="12556" max="12556" width="0.7109375" style="186" customWidth="1"/>
    <col min="12557" max="12557" width="1.85546875" style="186" customWidth="1"/>
    <col min="12558" max="12558" width="11.85546875" style="186" bestFit="1" customWidth="1"/>
    <col min="12559" max="12559" width="15.28515625" style="186" bestFit="1" customWidth="1"/>
    <col min="12560" max="12560" width="5" style="186" customWidth="1"/>
    <col min="12561" max="12561" width="10.28515625" style="186" bestFit="1" customWidth="1"/>
    <col min="12562" max="12562" width="5" style="186" customWidth="1"/>
    <col min="12563" max="12563" width="10.28515625" style="186" bestFit="1" customWidth="1"/>
    <col min="12564" max="12566" width="8.85546875" style="186"/>
    <col min="12567" max="12567" width="10.28515625" style="186" bestFit="1" customWidth="1"/>
    <col min="12568" max="12796" width="8.85546875" style="186"/>
    <col min="12797" max="12797" width="3.7109375" style="186" customWidth="1"/>
    <col min="12798" max="12798" width="4.85546875" style="186" customWidth="1"/>
    <col min="12799" max="12799" width="5.28515625" style="186" customWidth="1"/>
    <col min="12800" max="12800" width="31.28515625" style="186" customWidth="1"/>
    <col min="12801" max="12801" width="7.7109375" style="186" customWidth="1"/>
    <col min="12802" max="12802" width="2.42578125" style="186" customWidth="1"/>
    <col min="12803" max="12803" width="11.42578125" style="186" customWidth="1"/>
    <col min="12804" max="12804" width="2.42578125" style="186" customWidth="1"/>
    <col min="12805" max="12805" width="11.42578125" style="186" customWidth="1"/>
    <col min="12806" max="12806" width="2.42578125" style="186" customWidth="1"/>
    <col min="12807" max="12807" width="10.85546875" style="186" customWidth="1"/>
    <col min="12808" max="12808" width="2.42578125" style="186" customWidth="1"/>
    <col min="12809" max="12809" width="11.140625" style="186" customWidth="1"/>
    <col min="12810" max="12810" width="1.85546875" style="186" customWidth="1"/>
    <col min="12811" max="12811" width="11" style="186" customWidth="1"/>
    <col min="12812" max="12812" width="0.7109375" style="186" customWidth="1"/>
    <col min="12813" max="12813" width="1.85546875" style="186" customWidth="1"/>
    <col min="12814" max="12814" width="11.85546875" style="186" bestFit="1" customWidth="1"/>
    <col min="12815" max="12815" width="15.28515625" style="186" bestFit="1" customWidth="1"/>
    <col min="12816" max="12816" width="5" style="186" customWidth="1"/>
    <col min="12817" max="12817" width="10.28515625" style="186" bestFit="1" customWidth="1"/>
    <col min="12818" max="12818" width="5" style="186" customWidth="1"/>
    <col min="12819" max="12819" width="10.28515625" style="186" bestFit="1" customWidth="1"/>
    <col min="12820" max="12822" width="8.85546875" style="186"/>
    <col min="12823" max="12823" width="10.28515625" style="186" bestFit="1" customWidth="1"/>
    <col min="12824" max="13052" width="8.85546875" style="186"/>
    <col min="13053" max="13053" width="3.7109375" style="186" customWidth="1"/>
    <col min="13054" max="13054" width="4.85546875" style="186" customWidth="1"/>
    <col min="13055" max="13055" width="5.28515625" style="186" customWidth="1"/>
    <col min="13056" max="13056" width="31.28515625" style="186" customWidth="1"/>
    <col min="13057" max="13057" width="7.7109375" style="186" customWidth="1"/>
    <col min="13058" max="13058" width="2.42578125" style="186" customWidth="1"/>
    <col min="13059" max="13059" width="11.42578125" style="186" customWidth="1"/>
    <col min="13060" max="13060" width="2.42578125" style="186" customWidth="1"/>
    <col min="13061" max="13061" width="11.42578125" style="186" customWidth="1"/>
    <col min="13062" max="13062" width="2.42578125" style="186" customWidth="1"/>
    <col min="13063" max="13063" width="10.85546875" style="186" customWidth="1"/>
    <col min="13064" max="13064" width="2.42578125" style="186" customWidth="1"/>
    <col min="13065" max="13065" width="11.140625" style="186" customWidth="1"/>
    <col min="13066" max="13066" width="1.85546875" style="186" customWidth="1"/>
    <col min="13067" max="13067" width="11" style="186" customWidth="1"/>
    <col min="13068" max="13068" width="0.7109375" style="186" customWidth="1"/>
    <col min="13069" max="13069" width="1.85546875" style="186" customWidth="1"/>
    <col min="13070" max="13070" width="11.85546875" style="186" bestFit="1" customWidth="1"/>
    <col min="13071" max="13071" width="15.28515625" style="186" bestFit="1" customWidth="1"/>
    <col min="13072" max="13072" width="5" style="186" customWidth="1"/>
    <col min="13073" max="13073" width="10.28515625" style="186" bestFit="1" customWidth="1"/>
    <col min="13074" max="13074" width="5" style="186" customWidth="1"/>
    <col min="13075" max="13075" width="10.28515625" style="186" bestFit="1" customWidth="1"/>
    <col min="13076" max="13078" width="8.85546875" style="186"/>
    <col min="13079" max="13079" width="10.28515625" style="186" bestFit="1" customWidth="1"/>
    <col min="13080" max="13308" width="8.85546875" style="186"/>
    <col min="13309" max="13309" width="3.7109375" style="186" customWidth="1"/>
    <col min="13310" max="13310" width="4.85546875" style="186" customWidth="1"/>
    <col min="13311" max="13311" width="5.28515625" style="186" customWidth="1"/>
    <col min="13312" max="13312" width="31.28515625" style="186" customWidth="1"/>
    <col min="13313" max="13313" width="7.7109375" style="186" customWidth="1"/>
    <col min="13314" max="13314" width="2.42578125" style="186" customWidth="1"/>
    <col min="13315" max="13315" width="11.42578125" style="186" customWidth="1"/>
    <col min="13316" max="13316" width="2.42578125" style="186" customWidth="1"/>
    <col min="13317" max="13317" width="11.42578125" style="186" customWidth="1"/>
    <col min="13318" max="13318" width="2.42578125" style="186" customWidth="1"/>
    <col min="13319" max="13319" width="10.85546875" style="186" customWidth="1"/>
    <col min="13320" max="13320" width="2.42578125" style="186" customWidth="1"/>
    <col min="13321" max="13321" width="11.140625" style="186" customWidth="1"/>
    <col min="13322" max="13322" width="1.85546875" style="186" customWidth="1"/>
    <col min="13323" max="13323" width="11" style="186" customWidth="1"/>
    <col min="13324" max="13324" width="0.7109375" style="186" customWidth="1"/>
    <col min="13325" max="13325" width="1.85546875" style="186" customWidth="1"/>
    <col min="13326" max="13326" width="11.85546875" style="186" bestFit="1" customWidth="1"/>
    <col min="13327" max="13327" width="15.28515625" style="186" bestFit="1" customWidth="1"/>
    <col min="13328" max="13328" width="5" style="186" customWidth="1"/>
    <col min="13329" max="13329" width="10.28515625" style="186" bestFit="1" customWidth="1"/>
    <col min="13330" max="13330" width="5" style="186" customWidth="1"/>
    <col min="13331" max="13331" width="10.28515625" style="186" bestFit="1" customWidth="1"/>
    <col min="13332" max="13334" width="8.85546875" style="186"/>
    <col min="13335" max="13335" width="10.28515625" style="186" bestFit="1" customWidth="1"/>
    <col min="13336" max="13564" width="8.85546875" style="186"/>
    <col min="13565" max="13565" width="3.7109375" style="186" customWidth="1"/>
    <col min="13566" max="13566" width="4.85546875" style="186" customWidth="1"/>
    <col min="13567" max="13567" width="5.28515625" style="186" customWidth="1"/>
    <col min="13568" max="13568" width="31.28515625" style="186" customWidth="1"/>
    <col min="13569" max="13569" width="7.7109375" style="186" customWidth="1"/>
    <col min="13570" max="13570" width="2.42578125" style="186" customWidth="1"/>
    <col min="13571" max="13571" width="11.42578125" style="186" customWidth="1"/>
    <col min="13572" max="13572" width="2.42578125" style="186" customWidth="1"/>
    <col min="13573" max="13573" width="11.42578125" style="186" customWidth="1"/>
    <col min="13574" max="13574" width="2.42578125" style="186" customWidth="1"/>
    <col min="13575" max="13575" width="10.85546875" style="186" customWidth="1"/>
    <col min="13576" max="13576" width="2.42578125" style="186" customWidth="1"/>
    <col min="13577" max="13577" width="11.140625" style="186" customWidth="1"/>
    <col min="13578" max="13578" width="1.85546875" style="186" customWidth="1"/>
    <col min="13579" max="13579" width="11" style="186" customWidth="1"/>
    <col min="13580" max="13580" width="0.7109375" style="186" customWidth="1"/>
    <col min="13581" max="13581" width="1.85546875" style="186" customWidth="1"/>
    <col min="13582" max="13582" width="11.85546875" style="186" bestFit="1" customWidth="1"/>
    <col min="13583" max="13583" width="15.28515625" style="186" bestFit="1" customWidth="1"/>
    <col min="13584" max="13584" width="5" style="186" customWidth="1"/>
    <col min="13585" max="13585" width="10.28515625" style="186" bestFit="1" customWidth="1"/>
    <col min="13586" max="13586" width="5" style="186" customWidth="1"/>
    <col min="13587" max="13587" width="10.28515625" style="186" bestFit="1" customWidth="1"/>
    <col min="13588" max="13590" width="8.85546875" style="186"/>
    <col min="13591" max="13591" width="10.28515625" style="186" bestFit="1" customWidth="1"/>
    <col min="13592" max="13820" width="8.85546875" style="186"/>
    <col min="13821" max="13821" width="3.7109375" style="186" customWidth="1"/>
    <col min="13822" max="13822" width="4.85546875" style="186" customWidth="1"/>
    <col min="13823" max="13823" width="5.28515625" style="186" customWidth="1"/>
    <col min="13824" max="13824" width="31.28515625" style="186" customWidth="1"/>
    <col min="13825" max="13825" width="7.7109375" style="186" customWidth="1"/>
    <col min="13826" max="13826" width="2.42578125" style="186" customWidth="1"/>
    <col min="13827" max="13827" width="11.42578125" style="186" customWidth="1"/>
    <col min="13828" max="13828" width="2.42578125" style="186" customWidth="1"/>
    <col min="13829" max="13829" width="11.42578125" style="186" customWidth="1"/>
    <col min="13830" max="13830" width="2.42578125" style="186" customWidth="1"/>
    <col min="13831" max="13831" width="10.85546875" style="186" customWidth="1"/>
    <col min="13832" max="13832" width="2.42578125" style="186" customWidth="1"/>
    <col min="13833" max="13833" width="11.140625" style="186" customWidth="1"/>
    <col min="13834" max="13834" width="1.85546875" style="186" customWidth="1"/>
    <col min="13835" max="13835" width="11" style="186" customWidth="1"/>
    <col min="13836" max="13836" width="0.7109375" style="186" customWidth="1"/>
    <col min="13837" max="13837" width="1.85546875" style="186" customWidth="1"/>
    <col min="13838" max="13838" width="11.85546875" style="186" bestFit="1" customWidth="1"/>
    <col min="13839" max="13839" width="15.28515625" style="186" bestFit="1" customWidth="1"/>
    <col min="13840" max="13840" width="5" style="186" customWidth="1"/>
    <col min="13841" max="13841" width="10.28515625" style="186" bestFit="1" customWidth="1"/>
    <col min="13842" max="13842" width="5" style="186" customWidth="1"/>
    <col min="13843" max="13843" width="10.28515625" style="186" bestFit="1" customWidth="1"/>
    <col min="13844" max="13846" width="8.85546875" style="186"/>
    <col min="13847" max="13847" width="10.28515625" style="186" bestFit="1" customWidth="1"/>
    <col min="13848" max="14076" width="8.85546875" style="186"/>
    <col min="14077" max="14077" width="3.7109375" style="186" customWidth="1"/>
    <col min="14078" max="14078" width="4.85546875" style="186" customWidth="1"/>
    <col min="14079" max="14079" width="5.28515625" style="186" customWidth="1"/>
    <col min="14080" max="14080" width="31.28515625" style="186" customWidth="1"/>
    <col min="14081" max="14081" width="7.7109375" style="186" customWidth="1"/>
    <col min="14082" max="14082" width="2.42578125" style="186" customWidth="1"/>
    <col min="14083" max="14083" width="11.42578125" style="186" customWidth="1"/>
    <col min="14084" max="14084" width="2.42578125" style="186" customWidth="1"/>
    <col min="14085" max="14085" width="11.42578125" style="186" customWidth="1"/>
    <col min="14086" max="14086" width="2.42578125" style="186" customWidth="1"/>
    <col min="14087" max="14087" width="10.85546875" style="186" customWidth="1"/>
    <col min="14088" max="14088" width="2.42578125" style="186" customWidth="1"/>
    <col min="14089" max="14089" width="11.140625" style="186" customWidth="1"/>
    <col min="14090" max="14090" width="1.85546875" style="186" customWidth="1"/>
    <col min="14091" max="14091" width="11" style="186" customWidth="1"/>
    <col min="14092" max="14092" width="0.7109375" style="186" customWidth="1"/>
    <col min="14093" max="14093" width="1.85546875" style="186" customWidth="1"/>
    <col min="14094" max="14094" width="11.85546875" style="186" bestFit="1" customWidth="1"/>
    <col min="14095" max="14095" width="15.28515625" style="186" bestFit="1" customWidth="1"/>
    <col min="14096" max="14096" width="5" style="186" customWidth="1"/>
    <col min="14097" max="14097" width="10.28515625" style="186" bestFit="1" customWidth="1"/>
    <col min="14098" max="14098" width="5" style="186" customWidth="1"/>
    <col min="14099" max="14099" width="10.28515625" style="186" bestFit="1" customWidth="1"/>
    <col min="14100" max="14102" width="8.85546875" style="186"/>
    <col min="14103" max="14103" width="10.28515625" style="186" bestFit="1" customWidth="1"/>
    <col min="14104" max="14332" width="8.85546875" style="186"/>
    <col min="14333" max="14333" width="3.7109375" style="186" customWidth="1"/>
    <col min="14334" max="14334" width="4.85546875" style="186" customWidth="1"/>
    <col min="14335" max="14335" width="5.28515625" style="186" customWidth="1"/>
    <col min="14336" max="14336" width="31.28515625" style="186" customWidth="1"/>
    <col min="14337" max="14337" width="7.7109375" style="186" customWidth="1"/>
    <col min="14338" max="14338" width="2.42578125" style="186" customWidth="1"/>
    <col min="14339" max="14339" width="11.42578125" style="186" customWidth="1"/>
    <col min="14340" max="14340" width="2.42578125" style="186" customWidth="1"/>
    <col min="14341" max="14341" width="11.42578125" style="186" customWidth="1"/>
    <col min="14342" max="14342" width="2.42578125" style="186" customWidth="1"/>
    <col min="14343" max="14343" width="10.85546875" style="186" customWidth="1"/>
    <col min="14344" max="14344" width="2.42578125" style="186" customWidth="1"/>
    <col min="14345" max="14345" width="11.140625" style="186" customWidth="1"/>
    <col min="14346" max="14346" width="1.85546875" style="186" customWidth="1"/>
    <col min="14347" max="14347" width="11" style="186" customWidth="1"/>
    <col min="14348" max="14348" width="0.7109375" style="186" customWidth="1"/>
    <col min="14349" max="14349" width="1.85546875" style="186" customWidth="1"/>
    <col min="14350" max="14350" width="11.85546875" style="186" bestFit="1" customWidth="1"/>
    <col min="14351" max="14351" width="15.28515625" style="186" bestFit="1" customWidth="1"/>
    <col min="14352" max="14352" width="5" style="186" customWidth="1"/>
    <col min="14353" max="14353" width="10.28515625" style="186" bestFit="1" customWidth="1"/>
    <col min="14354" max="14354" width="5" style="186" customWidth="1"/>
    <col min="14355" max="14355" width="10.28515625" style="186" bestFit="1" customWidth="1"/>
    <col min="14356" max="14358" width="8.85546875" style="186"/>
    <col min="14359" max="14359" width="10.28515625" style="186" bestFit="1" customWidth="1"/>
    <col min="14360" max="14588" width="8.85546875" style="186"/>
    <col min="14589" max="14589" width="3.7109375" style="186" customWidth="1"/>
    <col min="14590" max="14590" width="4.85546875" style="186" customWidth="1"/>
    <col min="14591" max="14591" width="5.28515625" style="186" customWidth="1"/>
    <col min="14592" max="14592" width="31.28515625" style="186" customWidth="1"/>
    <col min="14593" max="14593" width="7.7109375" style="186" customWidth="1"/>
    <col min="14594" max="14594" width="2.42578125" style="186" customWidth="1"/>
    <col min="14595" max="14595" width="11.42578125" style="186" customWidth="1"/>
    <col min="14596" max="14596" width="2.42578125" style="186" customWidth="1"/>
    <col min="14597" max="14597" width="11.42578125" style="186" customWidth="1"/>
    <col min="14598" max="14598" width="2.42578125" style="186" customWidth="1"/>
    <col min="14599" max="14599" width="10.85546875" style="186" customWidth="1"/>
    <col min="14600" max="14600" width="2.42578125" style="186" customWidth="1"/>
    <col min="14601" max="14601" width="11.140625" style="186" customWidth="1"/>
    <col min="14602" max="14602" width="1.85546875" style="186" customWidth="1"/>
    <col min="14603" max="14603" width="11" style="186" customWidth="1"/>
    <col min="14604" max="14604" width="0.7109375" style="186" customWidth="1"/>
    <col min="14605" max="14605" width="1.85546875" style="186" customWidth="1"/>
    <col min="14606" max="14606" width="11.85546875" style="186" bestFit="1" customWidth="1"/>
    <col min="14607" max="14607" width="15.28515625" style="186" bestFit="1" customWidth="1"/>
    <col min="14608" max="14608" width="5" style="186" customWidth="1"/>
    <col min="14609" max="14609" width="10.28515625" style="186" bestFit="1" customWidth="1"/>
    <col min="14610" max="14610" width="5" style="186" customWidth="1"/>
    <col min="14611" max="14611" width="10.28515625" style="186" bestFit="1" customWidth="1"/>
    <col min="14612" max="14614" width="8.85546875" style="186"/>
    <col min="14615" max="14615" width="10.28515625" style="186" bestFit="1" customWidth="1"/>
    <col min="14616" max="14844" width="8.85546875" style="186"/>
    <col min="14845" max="14845" width="3.7109375" style="186" customWidth="1"/>
    <col min="14846" max="14846" width="4.85546875" style="186" customWidth="1"/>
    <col min="14847" max="14847" width="5.28515625" style="186" customWidth="1"/>
    <col min="14848" max="14848" width="31.28515625" style="186" customWidth="1"/>
    <col min="14849" max="14849" width="7.7109375" style="186" customWidth="1"/>
    <col min="14850" max="14850" width="2.42578125" style="186" customWidth="1"/>
    <col min="14851" max="14851" width="11.42578125" style="186" customWidth="1"/>
    <col min="14852" max="14852" width="2.42578125" style="186" customWidth="1"/>
    <col min="14853" max="14853" width="11.42578125" style="186" customWidth="1"/>
    <col min="14854" max="14854" width="2.42578125" style="186" customWidth="1"/>
    <col min="14855" max="14855" width="10.85546875" style="186" customWidth="1"/>
    <col min="14856" max="14856" width="2.42578125" style="186" customWidth="1"/>
    <col min="14857" max="14857" width="11.140625" style="186" customWidth="1"/>
    <col min="14858" max="14858" width="1.85546875" style="186" customWidth="1"/>
    <col min="14859" max="14859" width="11" style="186" customWidth="1"/>
    <col min="14860" max="14860" width="0.7109375" style="186" customWidth="1"/>
    <col min="14861" max="14861" width="1.85546875" style="186" customWidth="1"/>
    <col min="14862" max="14862" width="11.85546875" style="186" bestFit="1" customWidth="1"/>
    <col min="14863" max="14863" width="15.28515625" style="186" bestFit="1" customWidth="1"/>
    <col min="14864" max="14864" width="5" style="186" customWidth="1"/>
    <col min="14865" max="14865" width="10.28515625" style="186" bestFit="1" customWidth="1"/>
    <col min="14866" max="14866" width="5" style="186" customWidth="1"/>
    <col min="14867" max="14867" width="10.28515625" style="186" bestFit="1" customWidth="1"/>
    <col min="14868" max="14870" width="8.85546875" style="186"/>
    <col min="14871" max="14871" width="10.28515625" style="186" bestFit="1" customWidth="1"/>
    <col min="14872" max="15100" width="8.85546875" style="186"/>
    <col min="15101" max="15101" width="3.7109375" style="186" customWidth="1"/>
    <col min="15102" max="15102" width="4.85546875" style="186" customWidth="1"/>
    <col min="15103" max="15103" width="5.28515625" style="186" customWidth="1"/>
    <col min="15104" max="15104" width="31.28515625" style="186" customWidth="1"/>
    <col min="15105" max="15105" width="7.7109375" style="186" customWidth="1"/>
    <col min="15106" max="15106" width="2.42578125" style="186" customWidth="1"/>
    <col min="15107" max="15107" width="11.42578125" style="186" customWidth="1"/>
    <col min="15108" max="15108" width="2.42578125" style="186" customWidth="1"/>
    <col min="15109" max="15109" width="11.42578125" style="186" customWidth="1"/>
    <col min="15110" max="15110" width="2.42578125" style="186" customWidth="1"/>
    <col min="15111" max="15111" width="10.85546875" style="186" customWidth="1"/>
    <col min="15112" max="15112" width="2.42578125" style="186" customWidth="1"/>
    <col min="15113" max="15113" width="11.140625" style="186" customWidth="1"/>
    <col min="15114" max="15114" width="1.85546875" style="186" customWidth="1"/>
    <col min="15115" max="15115" width="11" style="186" customWidth="1"/>
    <col min="15116" max="15116" width="0.7109375" style="186" customWidth="1"/>
    <col min="15117" max="15117" width="1.85546875" style="186" customWidth="1"/>
    <col min="15118" max="15118" width="11.85546875" style="186" bestFit="1" customWidth="1"/>
    <col min="15119" max="15119" width="15.28515625" style="186" bestFit="1" customWidth="1"/>
    <col min="15120" max="15120" width="5" style="186" customWidth="1"/>
    <col min="15121" max="15121" width="10.28515625" style="186" bestFit="1" customWidth="1"/>
    <col min="15122" max="15122" width="5" style="186" customWidth="1"/>
    <col min="15123" max="15123" width="10.28515625" style="186" bestFit="1" customWidth="1"/>
    <col min="15124" max="15126" width="8.85546875" style="186"/>
    <col min="15127" max="15127" width="10.28515625" style="186" bestFit="1" customWidth="1"/>
    <col min="15128" max="15356" width="8.85546875" style="186"/>
    <col min="15357" max="15357" width="3.7109375" style="186" customWidth="1"/>
    <col min="15358" max="15358" width="4.85546875" style="186" customWidth="1"/>
    <col min="15359" max="15359" width="5.28515625" style="186" customWidth="1"/>
    <col min="15360" max="15360" width="31.28515625" style="186" customWidth="1"/>
    <col min="15361" max="15361" width="7.7109375" style="186" customWidth="1"/>
    <col min="15362" max="15362" width="2.42578125" style="186" customWidth="1"/>
    <col min="15363" max="15363" width="11.42578125" style="186" customWidth="1"/>
    <col min="15364" max="15364" width="2.42578125" style="186" customWidth="1"/>
    <col min="15365" max="15365" width="11.42578125" style="186" customWidth="1"/>
    <col min="15366" max="15366" width="2.42578125" style="186" customWidth="1"/>
    <col min="15367" max="15367" width="10.85546875" style="186" customWidth="1"/>
    <col min="15368" max="15368" width="2.42578125" style="186" customWidth="1"/>
    <col min="15369" max="15369" width="11.140625" style="186" customWidth="1"/>
    <col min="15370" max="15370" width="1.85546875" style="186" customWidth="1"/>
    <col min="15371" max="15371" width="11" style="186" customWidth="1"/>
    <col min="15372" max="15372" width="0.7109375" style="186" customWidth="1"/>
    <col min="15373" max="15373" width="1.85546875" style="186" customWidth="1"/>
    <col min="15374" max="15374" width="11.85546875" style="186" bestFit="1" customWidth="1"/>
    <col min="15375" max="15375" width="15.28515625" style="186" bestFit="1" customWidth="1"/>
    <col min="15376" max="15376" width="5" style="186" customWidth="1"/>
    <col min="15377" max="15377" width="10.28515625" style="186" bestFit="1" customWidth="1"/>
    <col min="15378" max="15378" width="5" style="186" customWidth="1"/>
    <col min="15379" max="15379" width="10.28515625" style="186" bestFit="1" customWidth="1"/>
    <col min="15380" max="15382" width="8.85546875" style="186"/>
    <col min="15383" max="15383" width="10.28515625" style="186" bestFit="1" customWidth="1"/>
    <col min="15384" max="15612" width="8.85546875" style="186"/>
    <col min="15613" max="15613" width="3.7109375" style="186" customWidth="1"/>
    <col min="15614" max="15614" width="4.85546875" style="186" customWidth="1"/>
    <col min="15615" max="15615" width="5.28515625" style="186" customWidth="1"/>
    <col min="15616" max="15616" width="31.28515625" style="186" customWidth="1"/>
    <col min="15617" max="15617" width="7.7109375" style="186" customWidth="1"/>
    <col min="15618" max="15618" width="2.42578125" style="186" customWidth="1"/>
    <col min="15619" max="15619" width="11.42578125" style="186" customWidth="1"/>
    <col min="15620" max="15620" width="2.42578125" style="186" customWidth="1"/>
    <col min="15621" max="15621" width="11.42578125" style="186" customWidth="1"/>
    <col min="15622" max="15622" width="2.42578125" style="186" customWidth="1"/>
    <col min="15623" max="15623" width="10.85546875" style="186" customWidth="1"/>
    <col min="15624" max="15624" width="2.42578125" style="186" customWidth="1"/>
    <col min="15625" max="15625" width="11.140625" style="186" customWidth="1"/>
    <col min="15626" max="15626" width="1.85546875" style="186" customWidth="1"/>
    <col min="15627" max="15627" width="11" style="186" customWidth="1"/>
    <col min="15628" max="15628" width="0.7109375" style="186" customWidth="1"/>
    <col min="15629" max="15629" width="1.85546875" style="186" customWidth="1"/>
    <col min="15630" max="15630" width="11.85546875" style="186" bestFit="1" customWidth="1"/>
    <col min="15631" max="15631" width="15.28515625" style="186" bestFit="1" customWidth="1"/>
    <col min="15632" max="15632" width="5" style="186" customWidth="1"/>
    <col min="15633" max="15633" width="10.28515625" style="186" bestFit="1" customWidth="1"/>
    <col min="15634" max="15634" width="5" style="186" customWidth="1"/>
    <col min="15635" max="15635" width="10.28515625" style="186" bestFit="1" customWidth="1"/>
    <col min="15636" max="15638" width="8.85546875" style="186"/>
    <col min="15639" max="15639" width="10.28515625" style="186" bestFit="1" customWidth="1"/>
    <col min="15640" max="15868" width="8.85546875" style="186"/>
    <col min="15869" max="15869" width="3.7109375" style="186" customWidth="1"/>
    <col min="15870" max="15870" width="4.85546875" style="186" customWidth="1"/>
    <col min="15871" max="15871" width="5.28515625" style="186" customWidth="1"/>
    <col min="15872" max="15872" width="31.28515625" style="186" customWidth="1"/>
    <col min="15873" max="15873" width="7.7109375" style="186" customWidth="1"/>
    <col min="15874" max="15874" width="2.42578125" style="186" customWidth="1"/>
    <col min="15875" max="15875" width="11.42578125" style="186" customWidth="1"/>
    <col min="15876" max="15876" width="2.42578125" style="186" customWidth="1"/>
    <col min="15877" max="15877" width="11.42578125" style="186" customWidth="1"/>
    <col min="15878" max="15878" width="2.42578125" style="186" customWidth="1"/>
    <col min="15879" max="15879" width="10.85546875" style="186" customWidth="1"/>
    <col min="15880" max="15880" width="2.42578125" style="186" customWidth="1"/>
    <col min="15881" max="15881" width="11.140625" style="186" customWidth="1"/>
    <col min="15882" max="15882" width="1.85546875" style="186" customWidth="1"/>
    <col min="15883" max="15883" width="11" style="186" customWidth="1"/>
    <col min="15884" max="15884" width="0.7109375" style="186" customWidth="1"/>
    <col min="15885" max="15885" width="1.85546875" style="186" customWidth="1"/>
    <col min="15886" max="15886" width="11.85546875" style="186" bestFit="1" customWidth="1"/>
    <col min="15887" max="15887" width="15.28515625" style="186" bestFit="1" customWidth="1"/>
    <col min="15888" max="15888" width="5" style="186" customWidth="1"/>
    <col min="15889" max="15889" width="10.28515625" style="186" bestFit="1" customWidth="1"/>
    <col min="15890" max="15890" width="5" style="186" customWidth="1"/>
    <col min="15891" max="15891" width="10.28515625" style="186" bestFit="1" customWidth="1"/>
    <col min="15892" max="15894" width="8.85546875" style="186"/>
    <col min="15895" max="15895" width="10.28515625" style="186" bestFit="1" customWidth="1"/>
    <col min="15896" max="16124" width="8.85546875" style="186"/>
    <col min="16125" max="16125" width="3.7109375" style="186" customWidth="1"/>
    <col min="16126" max="16126" width="4.85546875" style="186" customWidth="1"/>
    <col min="16127" max="16127" width="5.28515625" style="186" customWidth="1"/>
    <col min="16128" max="16128" width="31.28515625" style="186" customWidth="1"/>
    <col min="16129" max="16129" width="7.7109375" style="186" customWidth="1"/>
    <col min="16130" max="16130" width="2.42578125" style="186" customWidth="1"/>
    <col min="16131" max="16131" width="11.42578125" style="186" customWidth="1"/>
    <col min="16132" max="16132" width="2.42578125" style="186" customWidth="1"/>
    <col min="16133" max="16133" width="11.42578125" style="186" customWidth="1"/>
    <col min="16134" max="16134" width="2.42578125" style="186" customWidth="1"/>
    <col min="16135" max="16135" width="10.85546875" style="186" customWidth="1"/>
    <col min="16136" max="16136" width="2.42578125" style="186" customWidth="1"/>
    <col min="16137" max="16137" width="11.140625" style="186" customWidth="1"/>
    <col min="16138" max="16138" width="1.85546875" style="186" customWidth="1"/>
    <col min="16139" max="16139" width="11" style="186" customWidth="1"/>
    <col min="16140" max="16140" width="0.7109375" style="186" customWidth="1"/>
    <col min="16141" max="16141" width="1.85546875" style="186" customWidth="1"/>
    <col min="16142" max="16142" width="11.85546875" style="186" bestFit="1" customWidth="1"/>
    <col min="16143" max="16143" width="15.28515625" style="186" bestFit="1" customWidth="1"/>
    <col min="16144" max="16144" width="5" style="186" customWidth="1"/>
    <col min="16145" max="16145" width="10.28515625" style="186" bestFit="1" customWidth="1"/>
    <col min="16146" max="16146" width="5" style="186" customWidth="1"/>
    <col min="16147" max="16147" width="10.28515625" style="186" bestFit="1" customWidth="1"/>
    <col min="16148" max="16150" width="8.85546875" style="186"/>
    <col min="16151" max="16151" width="10.28515625" style="186" bestFit="1" customWidth="1"/>
    <col min="16152" max="16381" width="8.85546875" style="186"/>
    <col min="16382" max="16384" width="9" style="186" customWidth="1"/>
  </cols>
  <sheetData>
    <row r="1" spans="1:17" s="170" customFormat="1" ht="21">
      <c r="A1" s="1046" t="str">
        <f>عنوان!A1</f>
        <v>شرکت پیمانکاری امیرآتشانی و همکاران</v>
      </c>
      <c r="B1" s="1046"/>
      <c r="C1" s="1046"/>
      <c r="D1" s="1046"/>
      <c r="E1" s="1046"/>
      <c r="F1" s="1046"/>
      <c r="G1" s="1046"/>
      <c r="H1" s="1046"/>
      <c r="I1" s="1046"/>
      <c r="J1" s="1046"/>
      <c r="K1" s="1046"/>
      <c r="L1" s="1046"/>
      <c r="M1" s="168"/>
      <c r="N1" s="169"/>
      <c r="O1" s="169"/>
      <c r="P1" s="168"/>
      <c r="Q1" s="168"/>
    </row>
    <row r="2" spans="1:17" s="170" customFormat="1" ht="21">
      <c r="A2" s="1047" t="str">
        <f>عنوان!A6</f>
        <v>يادداشتهاي توضيحي صورت هاي مالي</v>
      </c>
      <c r="B2" s="1047"/>
      <c r="C2" s="1047"/>
      <c r="D2" s="1047"/>
      <c r="E2" s="1047"/>
      <c r="F2" s="1047"/>
      <c r="G2" s="1047"/>
      <c r="H2" s="1047"/>
      <c r="I2" s="1047"/>
      <c r="J2" s="1047"/>
      <c r="K2" s="1047"/>
      <c r="L2" s="1047"/>
      <c r="M2" s="168"/>
      <c r="N2" s="169"/>
      <c r="O2" s="169"/>
      <c r="P2" s="168"/>
      <c r="Q2" s="168"/>
    </row>
    <row r="3" spans="1:17" s="170" customFormat="1" ht="21">
      <c r="A3" s="1047" t="str">
        <f>عنوان!A3</f>
        <v>سال مالي منتهی به 29 اسفند 13X2</v>
      </c>
      <c r="B3" s="1047"/>
      <c r="C3" s="1047"/>
      <c r="D3" s="1047"/>
      <c r="E3" s="1047"/>
      <c r="F3" s="1047"/>
      <c r="G3" s="1047"/>
      <c r="H3" s="1047"/>
      <c r="I3" s="1047"/>
      <c r="J3" s="1047"/>
      <c r="K3" s="1047"/>
      <c r="L3" s="1047"/>
      <c r="M3" s="168"/>
      <c r="N3" s="169"/>
      <c r="O3" s="169"/>
      <c r="P3" s="168"/>
      <c r="Q3" s="168"/>
    </row>
    <row r="4" spans="1:17" s="170" customFormat="1" ht="21">
      <c r="A4" s="425"/>
      <c r="B4" s="425"/>
      <c r="C4" s="425"/>
      <c r="D4" s="425"/>
      <c r="E4" s="425"/>
      <c r="F4" s="425"/>
      <c r="G4" s="425"/>
      <c r="H4" s="425"/>
      <c r="I4" s="425"/>
      <c r="J4" s="425"/>
      <c r="K4" s="425"/>
      <c r="L4" s="425"/>
      <c r="M4" s="168"/>
      <c r="N4" s="169"/>
      <c r="O4" s="169"/>
      <c r="P4" s="168"/>
      <c r="Q4" s="168"/>
    </row>
    <row r="5" spans="1:17" s="170" customFormat="1" ht="21">
      <c r="A5" s="946" t="s">
        <v>586</v>
      </c>
      <c r="B5" s="946"/>
      <c r="C5" s="946"/>
      <c r="D5" s="946"/>
      <c r="E5" s="946"/>
      <c r="F5" s="946"/>
      <c r="G5" s="946"/>
      <c r="H5" s="946"/>
      <c r="I5" s="946"/>
      <c r="J5" s="946"/>
      <c r="K5" s="946"/>
      <c r="L5" s="946"/>
      <c r="M5" s="168"/>
      <c r="N5" s="169"/>
      <c r="O5" s="169"/>
      <c r="P5" s="168"/>
      <c r="Q5" s="168"/>
    </row>
    <row r="6" spans="1:17" s="170" customFormat="1" ht="21">
      <c r="A6" s="552"/>
      <c r="B6" s="552"/>
      <c r="C6" s="552"/>
      <c r="D6" s="552"/>
      <c r="E6" s="552"/>
      <c r="F6" s="552"/>
      <c r="H6" s="552"/>
      <c r="I6" s="536" t="s">
        <v>395</v>
      </c>
      <c r="J6" s="552"/>
      <c r="K6" s="526" t="s">
        <v>396</v>
      </c>
      <c r="L6" s="552"/>
      <c r="M6" s="168"/>
      <c r="N6" s="169"/>
      <c r="O6" s="169"/>
      <c r="P6" s="168"/>
      <c r="Q6" s="168"/>
    </row>
    <row r="7" spans="1:17" s="170" customFormat="1" ht="21">
      <c r="A7" s="552"/>
      <c r="B7" s="552"/>
      <c r="C7" s="552"/>
      <c r="D7" s="552"/>
      <c r="E7" s="552"/>
      <c r="F7" s="552"/>
      <c r="H7" s="552"/>
      <c r="I7" s="537" t="s">
        <v>394</v>
      </c>
      <c r="J7" s="552"/>
      <c r="K7" s="537" t="s">
        <v>394</v>
      </c>
      <c r="L7" s="552"/>
      <c r="M7" s="168"/>
      <c r="N7" s="169"/>
      <c r="O7" s="169"/>
      <c r="P7" s="168"/>
      <c r="Q7" s="168"/>
    </row>
    <row r="8" spans="1:17" s="170" customFormat="1" ht="21">
      <c r="A8" s="552"/>
      <c r="B8" s="1082" t="s">
        <v>587</v>
      </c>
      <c r="C8" s="1082"/>
      <c r="D8" s="1082"/>
      <c r="E8" s="1082"/>
      <c r="F8" s="552"/>
      <c r="G8" s="552"/>
      <c r="H8" s="552"/>
      <c r="I8" s="674"/>
      <c r="J8" s="674"/>
      <c r="K8" s="674"/>
      <c r="L8" s="552"/>
      <c r="M8" s="168"/>
      <c r="N8" s="169"/>
      <c r="O8" s="169"/>
      <c r="P8" s="168"/>
      <c r="Q8" s="168"/>
    </row>
    <row r="9" spans="1:17" s="170" customFormat="1" ht="21">
      <c r="A9" s="552"/>
      <c r="B9" s="970" t="s">
        <v>576</v>
      </c>
      <c r="C9" s="970"/>
      <c r="D9" s="970"/>
      <c r="E9" s="970"/>
      <c r="F9" s="552"/>
      <c r="G9" s="552"/>
      <c r="H9" s="552"/>
      <c r="I9" s="674"/>
      <c r="J9" s="674"/>
      <c r="K9" s="674"/>
      <c r="L9" s="552"/>
      <c r="M9" s="168"/>
      <c r="N9" s="169"/>
      <c r="O9" s="169"/>
      <c r="P9" s="168"/>
      <c r="Q9" s="168"/>
    </row>
    <row r="10" spans="1:17" s="170" customFormat="1" ht="21">
      <c r="A10" s="552"/>
      <c r="B10" s="970" t="s">
        <v>589</v>
      </c>
      <c r="C10" s="970"/>
      <c r="D10" s="970"/>
      <c r="E10" s="970"/>
      <c r="F10" s="552"/>
      <c r="G10" s="566"/>
      <c r="H10" s="552"/>
      <c r="I10" s="674"/>
      <c r="J10" s="674"/>
      <c r="K10" s="674"/>
      <c r="L10" s="552"/>
      <c r="M10" s="168"/>
      <c r="N10" s="169"/>
      <c r="O10" s="169"/>
      <c r="P10" s="168"/>
      <c r="Q10" s="168"/>
    </row>
    <row r="11" spans="1:17" s="170" customFormat="1" ht="21.75" thickBot="1">
      <c r="A11" s="552"/>
      <c r="B11" s="552"/>
      <c r="C11" s="531"/>
      <c r="D11" s="552">
        <f>'5-3.6'!H38</f>
        <v>0</v>
      </c>
      <c r="E11" s="552"/>
      <c r="F11" s="552"/>
      <c r="G11" s="566"/>
      <c r="H11" s="552"/>
      <c r="I11" s="701">
        <f>SUM(I8:I10)</f>
        <v>0</v>
      </c>
      <c r="J11" s="674"/>
      <c r="K11" s="701">
        <f>SUM(K8:K10)</f>
        <v>0</v>
      </c>
      <c r="L11" s="552"/>
      <c r="M11" s="168"/>
      <c r="N11" s="169"/>
      <c r="O11" s="169"/>
      <c r="P11" s="168"/>
      <c r="Q11" s="168"/>
    </row>
    <row r="12" spans="1:17" s="170" customFormat="1" ht="21.75" thickTop="1">
      <c r="A12" s="552"/>
      <c r="B12" s="552"/>
      <c r="C12" s="531"/>
      <c r="D12" s="552"/>
      <c r="E12" s="552"/>
      <c r="F12" s="552"/>
      <c r="G12" s="566"/>
      <c r="H12" s="552"/>
      <c r="I12" s="552"/>
      <c r="J12" s="552"/>
      <c r="K12" s="552"/>
      <c r="L12" s="552"/>
      <c r="M12" s="168"/>
      <c r="N12" s="169"/>
      <c r="O12" s="169"/>
      <c r="P12" s="168"/>
      <c r="Q12" s="168"/>
    </row>
    <row r="13" spans="1:17" s="170" customFormat="1" ht="15.6" customHeight="1">
      <c r="M13" s="168"/>
      <c r="N13" s="169"/>
      <c r="O13" s="169"/>
      <c r="P13" s="168"/>
      <c r="Q13" s="168"/>
    </row>
    <row r="14" spans="1:17" ht="19.5">
      <c r="A14" s="171" t="s">
        <v>590</v>
      </c>
      <c r="B14" s="1065" t="s">
        <v>3</v>
      </c>
      <c r="C14" s="1065"/>
      <c r="D14" s="1065"/>
      <c r="E14" s="1065"/>
      <c r="F14" s="1065"/>
      <c r="G14" s="1065"/>
      <c r="H14" s="1065"/>
      <c r="I14" s="1065"/>
      <c r="J14" s="1065"/>
      <c r="K14" s="1065"/>
    </row>
    <row r="15" spans="1:17">
      <c r="H15" s="192"/>
      <c r="I15" s="438" t="s">
        <v>395</v>
      </c>
      <c r="J15" s="247"/>
      <c r="K15" s="438" t="s">
        <v>396</v>
      </c>
    </row>
    <row r="16" spans="1:17" s="230" customFormat="1" ht="14.25">
      <c r="A16" s="229"/>
      <c r="B16" s="256"/>
      <c r="H16" s="252"/>
      <c r="I16" s="181" t="s">
        <v>1</v>
      </c>
      <c r="K16" s="181" t="s">
        <v>1</v>
      </c>
      <c r="N16" s="233"/>
      <c r="O16" s="233"/>
    </row>
    <row r="17" spans="1:15" s="192" customFormat="1">
      <c r="A17" s="257"/>
      <c r="C17" s="1080" t="s">
        <v>582</v>
      </c>
      <c r="D17" s="1080"/>
      <c r="E17" s="1080"/>
      <c r="N17" s="258"/>
      <c r="O17" s="258"/>
    </row>
    <row r="18" spans="1:15" s="192" customFormat="1" ht="18.75">
      <c r="A18" s="776"/>
      <c r="B18" s="187">
        <v>3</v>
      </c>
      <c r="C18" s="966" t="s">
        <v>591</v>
      </c>
      <c r="D18" s="966"/>
      <c r="E18" s="966"/>
      <c r="F18" s="187"/>
      <c r="G18" s="187"/>
      <c r="N18" s="258"/>
      <c r="O18" s="258"/>
    </row>
    <row r="19" spans="1:15" s="192" customFormat="1">
      <c r="A19" s="257"/>
      <c r="C19" s="1079" t="s">
        <v>418</v>
      </c>
      <c r="D19" s="1079"/>
      <c r="E19" s="1079"/>
      <c r="N19" s="258"/>
      <c r="O19" s="258"/>
    </row>
    <row r="20" spans="1:15" s="192" customFormat="1">
      <c r="A20" s="257"/>
      <c r="C20" s="1079" t="s">
        <v>638</v>
      </c>
      <c r="D20" s="1079"/>
      <c r="E20" s="1079"/>
      <c r="N20" s="258"/>
      <c r="O20" s="258"/>
    </row>
    <row r="21" spans="1:15" s="192" customFormat="1" ht="19.5">
      <c r="A21" s="257"/>
      <c r="C21" s="1079" t="s">
        <v>41</v>
      </c>
      <c r="D21" s="1079"/>
      <c r="E21" s="1079"/>
      <c r="I21" s="818"/>
      <c r="K21" s="818"/>
      <c r="N21" s="258"/>
      <c r="O21" s="258"/>
    </row>
    <row r="22" spans="1:15" s="192" customFormat="1" ht="19.5">
      <c r="A22" s="257"/>
      <c r="C22" s="819"/>
      <c r="D22" s="819"/>
      <c r="E22" s="819"/>
      <c r="I22" s="822">
        <f>SUM(I18:I21)</f>
        <v>0</v>
      </c>
      <c r="K22" s="822">
        <f>SUM(K18:K21)</f>
        <v>0</v>
      </c>
      <c r="N22" s="258"/>
      <c r="O22" s="258"/>
    </row>
    <row r="23" spans="1:15" s="192" customFormat="1" ht="19.5">
      <c r="A23" s="257"/>
      <c r="B23" s="243"/>
      <c r="C23" s="1080" t="s">
        <v>583</v>
      </c>
      <c r="D23" s="1080"/>
      <c r="E23" s="1080"/>
      <c r="G23" s="187"/>
      <c r="H23" s="187"/>
      <c r="I23" s="187"/>
      <c r="J23" s="187"/>
      <c r="K23" s="187"/>
      <c r="L23" s="187"/>
      <c r="N23" s="258"/>
      <c r="O23" s="258"/>
    </row>
    <row r="24" spans="1:15" s="192" customFormat="1" ht="18.75">
      <c r="A24" s="257"/>
      <c r="C24" s="970" t="s">
        <v>592</v>
      </c>
      <c r="D24" s="970"/>
      <c r="E24" s="970"/>
      <c r="G24" s="187"/>
      <c r="H24" s="187"/>
      <c r="I24" s="187"/>
      <c r="J24" s="187"/>
      <c r="K24" s="187"/>
      <c r="L24" s="187"/>
      <c r="N24" s="258"/>
      <c r="O24" s="258"/>
    </row>
    <row r="25" spans="1:15" s="192" customFormat="1" ht="18.75">
      <c r="A25" s="257"/>
      <c r="C25" s="970" t="s">
        <v>418</v>
      </c>
      <c r="D25" s="970"/>
      <c r="E25" s="970"/>
      <c r="G25" s="187"/>
      <c r="H25" s="187"/>
      <c r="I25" s="187"/>
      <c r="J25" s="187"/>
      <c r="K25" s="187"/>
      <c r="L25" s="187"/>
      <c r="N25" s="258"/>
      <c r="O25" s="258"/>
    </row>
    <row r="26" spans="1:15" s="192" customFormat="1" ht="18.75">
      <c r="A26" s="257"/>
      <c r="C26" s="970" t="s">
        <v>593</v>
      </c>
      <c r="D26" s="970"/>
      <c r="E26" s="970"/>
      <c r="G26" s="187"/>
      <c r="H26" s="187"/>
      <c r="I26" s="187"/>
      <c r="J26" s="187"/>
      <c r="K26" s="187"/>
      <c r="L26" s="187"/>
      <c r="N26" s="258"/>
      <c r="O26" s="258"/>
    </row>
    <row r="27" spans="1:15" s="192" customFormat="1" ht="21">
      <c r="A27" s="257"/>
      <c r="C27" s="1081" t="s">
        <v>968</v>
      </c>
      <c r="D27" s="1081"/>
      <c r="E27" s="1081"/>
      <c r="G27" s="187"/>
      <c r="H27" s="187"/>
      <c r="I27" s="187"/>
      <c r="J27" s="187"/>
      <c r="K27" s="187"/>
      <c r="L27" s="187"/>
      <c r="N27" s="258"/>
      <c r="O27" s="258"/>
    </row>
    <row r="28" spans="1:15" s="192" customFormat="1" ht="18.75">
      <c r="A28" s="257"/>
      <c r="C28" s="970" t="s">
        <v>594</v>
      </c>
      <c r="D28" s="970"/>
      <c r="E28" s="970"/>
      <c r="G28" s="187"/>
      <c r="H28" s="187"/>
      <c r="I28" s="187"/>
      <c r="J28" s="187"/>
      <c r="K28" s="187"/>
      <c r="L28" s="187"/>
      <c r="N28" s="258"/>
      <c r="O28" s="258"/>
    </row>
    <row r="29" spans="1:15" s="192" customFormat="1">
      <c r="A29" s="257"/>
      <c r="C29" s="1079" t="s">
        <v>44</v>
      </c>
      <c r="D29" s="1079"/>
      <c r="E29" s="1079"/>
      <c r="G29" s="187"/>
      <c r="H29" s="187"/>
      <c r="I29" s="187"/>
      <c r="J29" s="187"/>
      <c r="K29" s="187"/>
      <c r="L29" s="187"/>
      <c r="N29" s="258"/>
      <c r="O29" s="258"/>
    </row>
    <row r="30" spans="1:15" s="192" customFormat="1">
      <c r="A30" s="257"/>
      <c r="C30" s="1079" t="s">
        <v>41</v>
      </c>
      <c r="D30" s="1079"/>
      <c r="E30" s="1079"/>
      <c r="G30" s="187"/>
      <c r="H30" s="187"/>
      <c r="I30" s="187"/>
      <c r="J30" s="187"/>
      <c r="K30" s="187"/>
      <c r="L30" s="187"/>
      <c r="N30" s="258"/>
      <c r="O30" s="258"/>
    </row>
    <row r="31" spans="1:15" s="192" customFormat="1">
      <c r="A31" s="257"/>
      <c r="C31" s="1079" t="s">
        <v>595</v>
      </c>
      <c r="D31" s="1079"/>
      <c r="E31" s="1079"/>
      <c r="G31" s="187"/>
      <c r="H31" s="187"/>
      <c r="I31" s="691"/>
      <c r="J31" s="187"/>
      <c r="K31" s="691"/>
      <c r="L31" s="187"/>
      <c r="N31" s="258"/>
      <c r="O31" s="258"/>
    </row>
    <row r="32" spans="1:15" s="192" customFormat="1">
      <c r="A32" s="776"/>
      <c r="B32" s="187"/>
      <c r="C32" s="187"/>
      <c r="D32" s="187"/>
      <c r="E32" s="187"/>
      <c r="F32" s="187"/>
      <c r="G32" s="187"/>
      <c r="H32" s="187"/>
      <c r="I32" s="187">
        <f>SUM(I24:I31)</f>
        <v>0</v>
      </c>
      <c r="J32" s="187"/>
      <c r="K32" s="187">
        <f>SUM(K24:K31)</f>
        <v>0</v>
      </c>
      <c r="L32" s="187"/>
      <c r="N32" s="258"/>
      <c r="O32" s="258"/>
    </row>
    <row r="33" spans="1:15" s="192" customFormat="1" ht="24" customHeight="1" thickBot="1">
      <c r="A33" s="257"/>
      <c r="B33" s="243"/>
      <c r="F33" s="788"/>
      <c r="G33" s="187"/>
      <c r="H33" s="187"/>
      <c r="I33" s="285">
        <f>I22+I32</f>
        <v>0</v>
      </c>
      <c r="J33" s="187"/>
      <c r="K33" s="285">
        <f>K22+K32</f>
        <v>0</v>
      </c>
      <c r="L33" s="187"/>
      <c r="N33" s="258"/>
      <c r="O33" s="258"/>
    </row>
    <row r="34" spans="1:15" s="192" customFormat="1" ht="18.75" thickTop="1">
      <c r="A34" s="257"/>
      <c r="N34" s="258"/>
      <c r="O34" s="258"/>
    </row>
    <row r="35" spans="1:15" s="192" customFormat="1" ht="19.899999999999999" customHeight="1">
      <c r="A35" s="434" t="s">
        <v>618</v>
      </c>
      <c r="B35" s="434" t="s">
        <v>596</v>
      </c>
      <c r="C35" s="434"/>
      <c r="D35" s="434"/>
      <c r="E35" s="434"/>
      <c r="F35" s="434"/>
      <c r="G35" s="434"/>
      <c r="H35" s="434"/>
      <c r="I35" s="434"/>
      <c r="J35" s="434"/>
      <c r="K35" s="434"/>
      <c r="L35" s="272"/>
      <c r="N35" s="258"/>
      <c r="O35" s="258"/>
    </row>
    <row r="36" spans="1:15" s="192" customFormat="1" ht="10.9" customHeight="1">
      <c r="A36" s="273"/>
      <c r="B36" s="255"/>
      <c r="C36" s="255"/>
      <c r="D36" s="255"/>
      <c r="E36" s="255"/>
      <c r="F36" s="255"/>
      <c r="G36" s="255"/>
      <c r="H36" s="255"/>
      <c r="I36" s="255"/>
      <c r="J36" s="255"/>
      <c r="K36" s="255"/>
      <c r="L36" s="274"/>
      <c r="N36" s="258"/>
      <c r="O36" s="258"/>
    </row>
    <row r="37" spans="1:15">
      <c r="A37" s="257"/>
      <c r="B37" s="192"/>
      <c r="C37" s="1076"/>
      <c r="D37" s="1076"/>
      <c r="E37" s="192"/>
      <c r="F37" s="192"/>
      <c r="G37" s="192"/>
      <c r="H37" s="192"/>
      <c r="I37" s="192"/>
      <c r="J37" s="192"/>
      <c r="K37" s="192"/>
      <c r="L37" s="192"/>
    </row>
    <row r="38" spans="1:15">
      <c r="A38" s="1078" t="s">
        <v>588</v>
      </c>
      <c r="B38" s="1078"/>
      <c r="C38" s="1078"/>
      <c r="D38" s="1078"/>
      <c r="E38" s="1078"/>
      <c r="F38" s="1078"/>
      <c r="G38" s="1078"/>
      <c r="H38" s="1078"/>
      <c r="I38" s="1078"/>
      <c r="J38" s="1078"/>
      <c r="K38" s="1078"/>
      <c r="L38" s="1078"/>
    </row>
    <row r="39" spans="1:15" ht="24">
      <c r="A39" s="932" t="s">
        <v>969</v>
      </c>
      <c r="B39" s="932"/>
      <c r="C39" s="932"/>
      <c r="D39" s="932"/>
      <c r="E39" s="932"/>
      <c r="F39" s="932"/>
      <c r="G39" s="932"/>
      <c r="H39" s="932"/>
      <c r="I39" s="932"/>
      <c r="J39" s="932"/>
      <c r="K39" s="932"/>
      <c r="L39" s="932"/>
    </row>
    <row r="47" spans="1:15" ht="18" customHeight="1"/>
    <row r="51" spans="1:6">
      <c r="A51" s="1044" t="s">
        <v>989</v>
      </c>
      <c r="B51" s="1044"/>
      <c r="C51" s="1044"/>
      <c r="D51" s="1044"/>
      <c r="E51" s="1044"/>
      <c r="F51" s="1044"/>
    </row>
    <row r="56" spans="1:6" ht="6.75" customHeight="1"/>
    <row r="57" spans="1:6" hidden="1"/>
    <row r="58" spans="1:6" hidden="1"/>
    <row r="59" spans="1:6" hidden="1"/>
    <row r="60" spans="1:6" ht="15.75" hidden="1" customHeight="1">
      <c r="E60" s="186">
        <v>4</v>
      </c>
    </row>
    <row r="61" spans="1:6" hidden="1"/>
    <row r="62" spans="1:6" hidden="1"/>
    <row r="63" spans="1:6" hidden="1"/>
    <row r="64" spans="1:6" hidden="1"/>
    <row r="65" hidden="1"/>
  </sheetData>
  <mergeCells count="26">
    <mergeCell ref="C18:E18"/>
    <mergeCell ref="A5:L5"/>
    <mergeCell ref="A1:L1"/>
    <mergeCell ref="A2:L2"/>
    <mergeCell ref="A3:L3"/>
    <mergeCell ref="B14:K14"/>
    <mergeCell ref="C17:E17"/>
    <mergeCell ref="B8:E8"/>
    <mergeCell ref="B9:E9"/>
    <mergeCell ref="B10:E10"/>
    <mergeCell ref="C19:E19"/>
    <mergeCell ref="C24:E24"/>
    <mergeCell ref="C23:E23"/>
    <mergeCell ref="C30:E30"/>
    <mergeCell ref="C27:E27"/>
    <mergeCell ref="C28:E28"/>
    <mergeCell ref="C25:E25"/>
    <mergeCell ref="C26:E26"/>
    <mergeCell ref="C29:E29"/>
    <mergeCell ref="C21:E21"/>
    <mergeCell ref="C20:E20"/>
    <mergeCell ref="A51:F51"/>
    <mergeCell ref="A39:L39"/>
    <mergeCell ref="C37:D37"/>
    <mergeCell ref="A38:L38"/>
    <mergeCell ref="C31:E31"/>
  </mergeCells>
  <hyperlinks>
    <hyperlink ref="B8" location="_ftn1" display="_ftn1"/>
    <hyperlink ref="A38" location="_ftnref1" display="_ftnref1"/>
  </hyperlinks>
  <pageMargins left="0.70866141732283505" right="0.70866141732283505" top="0.74803149606299202" bottom="0.74803149606299202" header="0.31496062992126" footer="0.31496062992126"/>
  <pageSetup paperSize="9" scale="97" orientation="portrait" r:id="rId1"/>
  <headerFooter>
    <oddFooter>&amp;L&amp;P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4"/>
  <sheetViews>
    <sheetView rightToLeft="1" view="pageBreakPreview" topLeftCell="A13" zoomScale="106" zoomScaleSheetLayoutView="106" workbookViewId="0">
      <selection activeCell="G10" sqref="G10"/>
    </sheetView>
  </sheetViews>
  <sheetFormatPr defaultRowHeight="18"/>
  <cols>
    <col min="1" max="1" width="13" style="185" customWidth="1"/>
    <col min="2" max="2" width="1.7109375" style="186" customWidth="1"/>
    <col min="3" max="3" width="14.7109375" style="186" customWidth="1"/>
    <col min="4" max="4" width="0.7109375" style="186" customWidth="1"/>
    <col min="5" max="5" width="11.42578125" style="186" customWidth="1"/>
    <col min="6" max="6" width="1.7109375" style="186" customWidth="1"/>
    <col min="7" max="7" width="10.140625" style="186" customWidth="1"/>
    <col min="8" max="8" width="1.42578125" style="186" customWidth="1"/>
    <col min="9" max="9" width="8.85546875" style="186" customWidth="1"/>
    <col min="10" max="10" width="2.28515625" style="186" customWidth="1"/>
    <col min="11" max="11" width="7.42578125" style="186" customWidth="1"/>
    <col min="12" max="12" width="1.42578125" style="186" customWidth="1"/>
    <col min="13" max="13" width="10.28515625" style="186" customWidth="1"/>
    <col min="14" max="14" width="2" style="186" customWidth="1"/>
    <col min="15" max="15" width="10.42578125" style="186" customWidth="1"/>
    <col min="16" max="16" width="1.85546875" style="188" customWidth="1"/>
    <col min="17" max="17" width="10.7109375" style="188" customWidth="1"/>
    <col min="18" max="18" width="5" style="186" customWidth="1"/>
    <col min="19" max="19" width="10.28515625" style="186" bestFit="1" customWidth="1"/>
    <col min="20" max="20" width="5" style="186" customWidth="1"/>
    <col min="21" max="21" width="10.28515625" style="186" bestFit="1" customWidth="1"/>
    <col min="22" max="23" width="8.85546875" style="186"/>
    <col min="24" max="24" width="9.140625" style="186" customWidth="1"/>
    <col min="25" max="25" width="10.28515625" style="186" bestFit="1" customWidth="1"/>
    <col min="26" max="254" width="8.85546875" style="186"/>
    <col min="255" max="255" width="3.7109375" style="186" customWidth="1"/>
    <col min="256" max="256" width="4.85546875" style="186" customWidth="1"/>
    <col min="257" max="257" width="5.28515625" style="186" customWidth="1"/>
    <col min="258" max="258" width="31.28515625" style="186" customWidth="1"/>
    <col min="259" max="259" width="7.7109375" style="186" customWidth="1"/>
    <col min="260" max="260" width="2.42578125" style="186" customWidth="1"/>
    <col min="261" max="261" width="11.42578125" style="186" customWidth="1"/>
    <col min="262" max="262" width="2.42578125" style="186" customWidth="1"/>
    <col min="263" max="263" width="11.42578125" style="186" customWidth="1"/>
    <col min="264" max="264" width="2.42578125" style="186" customWidth="1"/>
    <col min="265" max="265" width="10.85546875" style="186" customWidth="1"/>
    <col min="266" max="266" width="2.42578125" style="186" customWidth="1"/>
    <col min="267" max="267" width="11.140625" style="186" customWidth="1"/>
    <col min="268" max="268" width="1.85546875" style="186" customWidth="1"/>
    <col min="269" max="269" width="11" style="186" customWidth="1"/>
    <col min="270" max="270" width="0.7109375" style="186" customWidth="1"/>
    <col min="271" max="271" width="1.85546875" style="186" customWidth="1"/>
    <col min="272" max="272" width="11.85546875" style="186" bestFit="1" customWidth="1"/>
    <col min="273" max="273" width="15.28515625" style="186" bestFit="1" customWidth="1"/>
    <col min="274" max="274" width="5" style="186" customWidth="1"/>
    <col min="275" max="275" width="10.28515625" style="186" bestFit="1" customWidth="1"/>
    <col min="276" max="276" width="5" style="186" customWidth="1"/>
    <col min="277" max="277" width="10.28515625" style="186" bestFit="1" customWidth="1"/>
    <col min="278" max="280" width="8.85546875" style="186"/>
    <col min="281" max="281" width="10.28515625" style="186" bestFit="1" customWidth="1"/>
    <col min="282" max="510" width="8.85546875" style="186"/>
    <col min="511" max="511" width="3.7109375" style="186" customWidth="1"/>
    <col min="512" max="512" width="4.85546875" style="186" customWidth="1"/>
    <col min="513" max="513" width="5.28515625" style="186" customWidth="1"/>
    <col min="514" max="514" width="31.28515625" style="186" customWidth="1"/>
    <col min="515" max="515" width="7.7109375" style="186" customWidth="1"/>
    <col min="516" max="516" width="2.42578125" style="186" customWidth="1"/>
    <col min="517" max="517" width="11.42578125" style="186" customWidth="1"/>
    <col min="518" max="518" width="2.42578125" style="186" customWidth="1"/>
    <col min="519" max="519" width="11.42578125" style="186" customWidth="1"/>
    <col min="520" max="520" width="2.42578125" style="186" customWidth="1"/>
    <col min="521" max="521" width="10.85546875" style="186" customWidth="1"/>
    <col min="522" max="522" width="2.42578125" style="186" customWidth="1"/>
    <col min="523" max="523" width="11.140625" style="186" customWidth="1"/>
    <col min="524" max="524" width="1.85546875" style="186" customWidth="1"/>
    <col min="525" max="525" width="11" style="186" customWidth="1"/>
    <col min="526" max="526" width="0.7109375" style="186" customWidth="1"/>
    <col min="527" max="527" width="1.85546875" style="186" customWidth="1"/>
    <col min="528" max="528" width="11.85546875" style="186" bestFit="1" customWidth="1"/>
    <col min="529" max="529" width="15.28515625" style="186" bestFit="1" customWidth="1"/>
    <col min="530" max="530" width="5" style="186" customWidth="1"/>
    <col min="531" max="531" width="10.28515625" style="186" bestFit="1" customWidth="1"/>
    <col min="532" max="532" width="5" style="186" customWidth="1"/>
    <col min="533" max="533" width="10.28515625" style="186" bestFit="1" customWidth="1"/>
    <col min="534" max="536" width="8.85546875" style="186"/>
    <col min="537" max="537" width="10.28515625" style="186" bestFit="1" customWidth="1"/>
    <col min="538" max="766" width="8.85546875" style="186"/>
    <col min="767" max="767" width="3.7109375" style="186" customWidth="1"/>
    <col min="768" max="768" width="4.85546875" style="186" customWidth="1"/>
    <col min="769" max="769" width="5.28515625" style="186" customWidth="1"/>
    <col min="770" max="770" width="31.28515625" style="186" customWidth="1"/>
    <col min="771" max="771" width="7.7109375" style="186" customWidth="1"/>
    <col min="772" max="772" width="2.42578125" style="186" customWidth="1"/>
    <col min="773" max="773" width="11.42578125" style="186" customWidth="1"/>
    <col min="774" max="774" width="2.42578125" style="186" customWidth="1"/>
    <col min="775" max="775" width="11.42578125" style="186" customWidth="1"/>
    <col min="776" max="776" width="2.42578125" style="186" customWidth="1"/>
    <col min="777" max="777" width="10.85546875" style="186" customWidth="1"/>
    <col min="778" max="778" width="2.42578125" style="186" customWidth="1"/>
    <col min="779" max="779" width="11.140625" style="186" customWidth="1"/>
    <col min="780" max="780" width="1.85546875" style="186" customWidth="1"/>
    <col min="781" max="781" width="11" style="186" customWidth="1"/>
    <col min="782" max="782" width="0.7109375" style="186" customWidth="1"/>
    <col min="783" max="783" width="1.85546875" style="186" customWidth="1"/>
    <col min="784" max="784" width="11.85546875" style="186" bestFit="1" customWidth="1"/>
    <col min="785" max="785" width="15.28515625" style="186" bestFit="1" customWidth="1"/>
    <col min="786" max="786" width="5" style="186" customWidth="1"/>
    <col min="787" max="787" width="10.28515625" style="186" bestFit="1" customWidth="1"/>
    <col min="788" max="788" width="5" style="186" customWidth="1"/>
    <col min="789" max="789" width="10.28515625" style="186" bestFit="1" customWidth="1"/>
    <col min="790" max="792" width="8.85546875" style="186"/>
    <col min="793" max="793" width="10.28515625" style="186" bestFit="1" customWidth="1"/>
    <col min="794" max="1022" width="8.85546875" style="186"/>
    <col min="1023" max="1023" width="3.7109375" style="186" customWidth="1"/>
    <col min="1024" max="1024" width="4.85546875" style="186" customWidth="1"/>
    <col min="1025" max="1025" width="5.28515625" style="186" customWidth="1"/>
    <col min="1026" max="1026" width="31.28515625" style="186" customWidth="1"/>
    <col min="1027" max="1027" width="7.7109375" style="186" customWidth="1"/>
    <col min="1028" max="1028" width="2.42578125" style="186" customWidth="1"/>
    <col min="1029" max="1029" width="11.42578125" style="186" customWidth="1"/>
    <col min="1030" max="1030" width="2.42578125" style="186" customWidth="1"/>
    <col min="1031" max="1031" width="11.42578125" style="186" customWidth="1"/>
    <col min="1032" max="1032" width="2.42578125" style="186" customWidth="1"/>
    <col min="1033" max="1033" width="10.85546875" style="186" customWidth="1"/>
    <col min="1034" max="1034" width="2.42578125" style="186" customWidth="1"/>
    <col min="1035" max="1035" width="11.140625" style="186" customWidth="1"/>
    <col min="1036" max="1036" width="1.85546875" style="186" customWidth="1"/>
    <col min="1037" max="1037" width="11" style="186" customWidth="1"/>
    <col min="1038" max="1038" width="0.7109375" style="186" customWidth="1"/>
    <col min="1039" max="1039" width="1.85546875" style="186" customWidth="1"/>
    <col min="1040" max="1040" width="11.85546875" style="186" bestFit="1" customWidth="1"/>
    <col min="1041" max="1041" width="15.28515625" style="186" bestFit="1" customWidth="1"/>
    <col min="1042" max="1042" width="5" style="186" customWidth="1"/>
    <col min="1043" max="1043" width="10.28515625" style="186" bestFit="1" customWidth="1"/>
    <col min="1044" max="1044" width="5" style="186" customWidth="1"/>
    <col min="1045" max="1045" width="10.28515625" style="186" bestFit="1" customWidth="1"/>
    <col min="1046" max="1048" width="8.85546875" style="186"/>
    <col min="1049" max="1049" width="10.28515625" style="186" bestFit="1" customWidth="1"/>
    <col min="1050" max="1278" width="8.85546875" style="186"/>
    <col min="1279" max="1279" width="3.7109375" style="186" customWidth="1"/>
    <col min="1280" max="1280" width="4.85546875" style="186" customWidth="1"/>
    <col min="1281" max="1281" width="5.28515625" style="186" customWidth="1"/>
    <col min="1282" max="1282" width="31.28515625" style="186" customWidth="1"/>
    <col min="1283" max="1283" width="7.7109375" style="186" customWidth="1"/>
    <col min="1284" max="1284" width="2.42578125" style="186" customWidth="1"/>
    <col min="1285" max="1285" width="11.42578125" style="186" customWidth="1"/>
    <col min="1286" max="1286" width="2.42578125" style="186" customWidth="1"/>
    <col min="1287" max="1287" width="11.42578125" style="186" customWidth="1"/>
    <col min="1288" max="1288" width="2.42578125" style="186" customWidth="1"/>
    <col min="1289" max="1289" width="10.85546875" style="186" customWidth="1"/>
    <col min="1290" max="1290" width="2.42578125" style="186" customWidth="1"/>
    <col min="1291" max="1291" width="11.140625" style="186" customWidth="1"/>
    <col min="1292" max="1292" width="1.85546875" style="186" customWidth="1"/>
    <col min="1293" max="1293" width="11" style="186" customWidth="1"/>
    <col min="1294" max="1294" width="0.7109375" style="186" customWidth="1"/>
    <col min="1295" max="1295" width="1.85546875" style="186" customWidth="1"/>
    <col min="1296" max="1296" width="11.85546875" style="186" bestFit="1" customWidth="1"/>
    <col min="1297" max="1297" width="15.28515625" style="186" bestFit="1" customWidth="1"/>
    <col min="1298" max="1298" width="5" style="186" customWidth="1"/>
    <col min="1299" max="1299" width="10.28515625" style="186" bestFit="1" customWidth="1"/>
    <col min="1300" max="1300" width="5" style="186" customWidth="1"/>
    <col min="1301" max="1301" width="10.28515625" style="186" bestFit="1" customWidth="1"/>
    <col min="1302" max="1304" width="8.85546875" style="186"/>
    <col min="1305" max="1305" width="10.28515625" style="186" bestFit="1" customWidth="1"/>
    <col min="1306" max="1534" width="8.85546875" style="186"/>
    <col min="1535" max="1535" width="3.7109375" style="186" customWidth="1"/>
    <col min="1536" max="1536" width="4.85546875" style="186" customWidth="1"/>
    <col min="1537" max="1537" width="5.28515625" style="186" customWidth="1"/>
    <col min="1538" max="1538" width="31.28515625" style="186" customWidth="1"/>
    <col min="1539" max="1539" width="7.7109375" style="186" customWidth="1"/>
    <col min="1540" max="1540" width="2.42578125" style="186" customWidth="1"/>
    <col min="1541" max="1541" width="11.42578125" style="186" customWidth="1"/>
    <col min="1542" max="1542" width="2.42578125" style="186" customWidth="1"/>
    <col min="1543" max="1543" width="11.42578125" style="186" customWidth="1"/>
    <col min="1544" max="1544" width="2.42578125" style="186" customWidth="1"/>
    <col min="1545" max="1545" width="10.85546875" style="186" customWidth="1"/>
    <col min="1546" max="1546" width="2.42578125" style="186" customWidth="1"/>
    <col min="1547" max="1547" width="11.140625" style="186" customWidth="1"/>
    <col min="1548" max="1548" width="1.85546875" style="186" customWidth="1"/>
    <col min="1549" max="1549" width="11" style="186" customWidth="1"/>
    <col min="1550" max="1550" width="0.7109375" style="186" customWidth="1"/>
    <col min="1551" max="1551" width="1.85546875" style="186" customWidth="1"/>
    <col min="1552" max="1552" width="11.85546875" style="186" bestFit="1" customWidth="1"/>
    <col min="1553" max="1553" width="15.28515625" style="186" bestFit="1" customWidth="1"/>
    <col min="1554" max="1554" width="5" style="186" customWidth="1"/>
    <col min="1555" max="1555" width="10.28515625" style="186" bestFit="1" customWidth="1"/>
    <col min="1556" max="1556" width="5" style="186" customWidth="1"/>
    <col min="1557" max="1557" width="10.28515625" style="186" bestFit="1" customWidth="1"/>
    <col min="1558" max="1560" width="8.85546875" style="186"/>
    <col min="1561" max="1561" width="10.28515625" style="186" bestFit="1" customWidth="1"/>
    <col min="1562" max="1790" width="8.85546875" style="186"/>
    <col min="1791" max="1791" width="3.7109375" style="186" customWidth="1"/>
    <col min="1792" max="1792" width="4.85546875" style="186" customWidth="1"/>
    <col min="1793" max="1793" width="5.28515625" style="186" customWidth="1"/>
    <col min="1794" max="1794" width="31.28515625" style="186" customWidth="1"/>
    <col min="1795" max="1795" width="7.7109375" style="186" customWidth="1"/>
    <col min="1796" max="1796" width="2.42578125" style="186" customWidth="1"/>
    <col min="1797" max="1797" width="11.42578125" style="186" customWidth="1"/>
    <col min="1798" max="1798" width="2.42578125" style="186" customWidth="1"/>
    <col min="1799" max="1799" width="11.42578125" style="186" customWidth="1"/>
    <col min="1800" max="1800" width="2.42578125" style="186" customWidth="1"/>
    <col min="1801" max="1801" width="10.85546875" style="186" customWidth="1"/>
    <col min="1802" max="1802" width="2.42578125" style="186" customWidth="1"/>
    <col min="1803" max="1803" width="11.140625" style="186" customWidth="1"/>
    <col min="1804" max="1804" width="1.85546875" style="186" customWidth="1"/>
    <col min="1805" max="1805" width="11" style="186" customWidth="1"/>
    <col min="1806" max="1806" width="0.7109375" style="186" customWidth="1"/>
    <col min="1807" max="1807" width="1.85546875" style="186" customWidth="1"/>
    <col min="1808" max="1808" width="11.85546875" style="186" bestFit="1" customWidth="1"/>
    <col min="1809" max="1809" width="15.28515625" style="186" bestFit="1" customWidth="1"/>
    <col min="1810" max="1810" width="5" style="186" customWidth="1"/>
    <col min="1811" max="1811" width="10.28515625" style="186" bestFit="1" customWidth="1"/>
    <col min="1812" max="1812" width="5" style="186" customWidth="1"/>
    <col min="1813" max="1813" width="10.28515625" style="186" bestFit="1" customWidth="1"/>
    <col min="1814" max="1816" width="8.85546875" style="186"/>
    <col min="1817" max="1817" width="10.28515625" style="186" bestFit="1" customWidth="1"/>
    <col min="1818" max="2046" width="8.85546875" style="186"/>
    <col min="2047" max="2047" width="3.7109375" style="186" customWidth="1"/>
    <col min="2048" max="2048" width="4.85546875" style="186" customWidth="1"/>
    <col min="2049" max="2049" width="5.28515625" style="186" customWidth="1"/>
    <col min="2050" max="2050" width="31.28515625" style="186" customWidth="1"/>
    <col min="2051" max="2051" width="7.7109375" style="186" customWidth="1"/>
    <col min="2052" max="2052" width="2.42578125" style="186" customWidth="1"/>
    <col min="2053" max="2053" width="11.42578125" style="186" customWidth="1"/>
    <col min="2054" max="2054" width="2.42578125" style="186" customWidth="1"/>
    <col min="2055" max="2055" width="11.42578125" style="186" customWidth="1"/>
    <col min="2056" max="2056" width="2.42578125" style="186" customWidth="1"/>
    <col min="2057" max="2057" width="10.85546875" style="186" customWidth="1"/>
    <col min="2058" max="2058" width="2.42578125" style="186" customWidth="1"/>
    <col min="2059" max="2059" width="11.140625" style="186" customWidth="1"/>
    <col min="2060" max="2060" width="1.85546875" style="186" customWidth="1"/>
    <col min="2061" max="2061" width="11" style="186" customWidth="1"/>
    <col min="2062" max="2062" width="0.7109375" style="186" customWidth="1"/>
    <col min="2063" max="2063" width="1.85546875" style="186" customWidth="1"/>
    <col min="2064" max="2064" width="11.85546875" style="186" bestFit="1" customWidth="1"/>
    <col min="2065" max="2065" width="15.28515625" style="186" bestFit="1" customWidth="1"/>
    <col min="2066" max="2066" width="5" style="186" customWidth="1"/>
    <col min="2067" max="2067" width="10.28515625" style="186" bestFit="1" customWidth="1"/>
    <col min="2068" max="2068" width="5" style="186" customWidth="1"/>
    <col min="2069" max="2069" width="10.28515625" style="186" bestFit="1" customWidth="1"/>
    <col min="2070" max="2072" width="8.85546875" style="186"/>
    <col min="2073" max="2073" width="10.28515625" style="186" bestFit="1" customWidth="1"/>
    <col min="2074" max="2302" width="8.85546875" style="186"/>
    <col min="2303" max="2303" width="3.7109375" style="186" customWidth="1"/>
    <col min="2304" max="2304" width="4.85546875" style="186" customWidth="1"/>
    <col min="2305" max="2305" width="5.28515625" style="186" customWidth="1"/>
    <col min="2306" max="2306" width="31.28515625" style="186" customWidth="1"/>
    <col min="2307" max="2307" width="7.7109375" style="186" customWidth="1"/>
    <col min="2308" max="2308" width="2.42578125" style="186" customWidth="1"/>
    <col min="2309" max="2309" width="11.42578125" style="186" customWidth="1"/>
    <col min="2310" max="2310" width="2.42578125" style="186" customWidth="1"/>
    <col min="2311" max="2311" width="11.42578125" style="186" customWidth="1"/>
    <col min="2312" max="2312" width="2.42578125" style="186" customWidth="1"/>
    <col min="2313" max="2313" width="10.85546875" style="186" customWidth="1"/>
    <col min="2314" max="2314" width="2.42578125" style="186" customWidth="1"/>
    <col min="2315" max="2315" width="11.140625" style="186" customWidth="1"/>
    <col min="2316" max="2316" width="1.85546875" style="186" customWidth="1"/>
    <col min="2317" max="2317" width="11" style="186" customWidth="1"/>
    <col min="2318" max="2318" width="0.7109375" style="186" customWidth="1"/>
    <col min="2319" max="2319" width="1.85546875" style="186" customWidth="1"/>
    <col min="2320" max="2320" width="11.85546875" style="186" bestFit="1" customWidth="1"/>
    <col min="2321" max="2321" width="15.28515625" style="186" bestFit="1" customWidth="1"/>
    <col min="2322" max="2322" width="5" style="186" customWidth="1"/>
    <col min="2323" max="2323" width="10.28515625" style="186" bestFit="1" customWidth="1"/>
    <col min="2324" max="2324" width="5" style="186" customWidth="1"/>
    <col min="2325" max="2325" width="10.28515625" style="186" bestFit="1" customWidth="1"/>
    <col min="2326" max="2328" width="8.85546875" style="186"/>
    <col min="2329" max="2329" width="10.28515625" style="186" bestFit="1" customWidth="1"/>
    <col min="2330" max="2558" width="8.85546875" style="186"/>
    <col min="2559" max="2559" width="3.7109375" style="186" customWidth="1"/>
    <col min="2560" max="2560" width="4.85546875" style="186" customWidth="1"/>
    <col min="2561" max="2561" width="5.28515625" style="186" customWidth="1"/>
    <col min="2562" max="2562" width="31.28515625" style="186" customWidth="1"/>
    <col min="2563" max="2563" width="7.7109375" style="186" customWidth="1"/>
    <col min="2564" max="2564" width="2.42578125" style="186" customWidth="1"/>
    <col min="2565" max="2565" width="11.42578125" style="186" customWidth="1"/>
    <col min="2566" max="2566" width="2.42578125" style="186" customWidth="1"/>
    <col min="2567" max="2567" width="11.42578125" style="186" customWidth="1"/>
    <col min="2568" max="2568" width="2.42578125" style="186" customWidth="1"/>
    <col min="2569" max="2569" width="10.85546875" style="186" customWidth="1"/>
    <col min="2570" max="2570" width="2.42578125" style="186" customWidth="1"/>
    <col min="2571" max="2571" width="11.140625" style="186" customWidth="1"/>
    <col min="2572" max="2572" width="1.85546875" style="186" customWidth="1"/>
    <col min="2573" max="2573" width="11" style="186" customWidth="1"/>
    <col min="2574" max="2574" width="0.7109375" style="186" customWidth="1"/>
    <col min="2575" max="2575" width="1.85546875" style="186" customWidth="1"/>
    <col min="2576" max="2576" width="11.85546875" style="186" bestFit="1" customWidth="1"/>
    <col min="2577" max="2577" width="15.28515625" style="186" bestFit="1" customWidth="1"/>
    <col min="2578" max="2578" width="5" style="186" customWidth="1"/>
    <col min="2579" max="2579" width="10.28515625" style="186" bestFit="1" customWidth="1"/>
    <col min="2580" max="2580" width="5" style="186" customWidth="1"/>
    <col min="2581" max="2581" width="10.28515625" style="186" bestFit="1" customWidth="1"/>
    <col min="2582" max="2584" width="8.85546875" style="186"/>
    <col min="2585" max="2585" width="10.28515625" style="186" bestFit="1" customWidth="1"/>
    <col min="2586" max="2814" width="8.85546875" style="186"/>
    <col min="2815" max="2815" width="3.7109375" style="186" customWidth="1"/>
    <col min="2816" max="2816" width="4.85546875" style="186" customWidth="1"/>
    <col min="2817" max="2817" width="5.28515625" style="186" customWidth="1"/>
    <col min="2818" max="2818" width="31.28515625" style="186" customWidth="1"/>
    <col min="2819" max="2819" width="7.7109375" style="186" customWidth="1"/>
    <col min="2820" max="2820" width="2.42578125" style="186" customWidth="1"/>
    <col min="2821" max="2821" width="11.42578125" style="186" customWidth="1"/>
    <col min="2822" max="2822" width="2.42578125" style="186" customWidth="1"/>
    <col min="2823" max="2823" width="11.42578125" style="186" customWidth="1"/>
    <col min="2824" max="2824" width="2.42578125" style="186" customWidth="1"/>
    <col min="2825" max="2825" width="10.85546875" style="186" customWidth="1"/>
    <col min="2826" max="2826" width="2.42578125" style="186" customWidth="1"/>
    <col min="2827" max="2827" width="11.140625" style="186" customWidth="1"/>
    <col min="2828" max="2828" width="1.85546875" style="186" customWidth="1"/>
    <col min="2829" max="2829" width="11" style="186" customWidth="1"/>
    <col min="2830" max="2830" width="0.7109375" style="186" customWidth="1"/>
    <col min="2831" max="2831" width="1.85546875" style="186" customWidth="1"/>
    <col min="2832" max="2832" width="11.85546875" style="186" bestFit="1" customWidth="1"/>
    <col min="2833" max="2833" width="15.28515625" style="186" bestFit="1" customWidth="1"/>
    <col min="2834" max="2834" width="5" style="186" customWidth="1"/>
    <col min="2835" max="2835" width="10.28515625" style="186" bestFit="1" customWidth="1"/>
    <col min="2836" max="2836" width="5" style="186" customWidth="1"/>
    <col min="2837" max="2837" width="10.28515625" style="186" bestFit="1" customWidth="1"/>
    <col min="2838" max="2840" width="8.85546875" style="186"/>
    <col min="2841" max="2841" width="10.28515625" style="186" bestFit="1" customWidth="1"/>
    <col min="2842" max="3070" width="8.85546875" style="186"/>
    <col min="3071" max="3071" width="3.7109375" style="186" customWidth="1"/>
    <col min="3072" max="3072" width="4.85546875" style="186" customWidth="1"/>
    <col min="3073" max="3073" width="5.28515625" style="186" customWidth="1"/>
    <col min="3074" max="3074" width="31.28515625" style="186" customWidth="1"/>
    <col min="3075" max="3075" width="7.7109375" style="186" customWidth="1"/>
    <col min="3076" max="3076" width="2.42578125" style="186" customWidth="1"/>
    <col min="3077" max="3077" width="11.42578125" style="186" customWidth="1"/>
    <col min="3078" max="3078" width="2.42578125" style="186" customWidth="1"/>
    <col min="3079" max="3079" width="11.42578125" style="186" customWidth="1"/>
    <col min="3080" max="3080" width="2.42578125" style="186" customWidth="1"/>
    <col min="3081" max="3081" width="10.85546875" style="186" customWidth="1"/>
    <col min="3082" max="3082" width="2.42578125" style="186" customWidth="1"/>
    <col min="3083" max="3083" width="11.140625" style="186" customWidth="1"/>
    <col min="3084" max="3084" width="1.85546875" style="186" customWidth="1"/>
    <col min="3085" max="3085" width="11" style="186" customWidth="1"/>
    <col min="3086" max="3086" width="0.7109375" style="186" customWidth="1"/>
    <col min="3087" max="3087" width="1.85546875" style="186" customWidth="1"/>
    <col min="3088" max="3088" width="11.85546875" style="186" bestFit="1" customWidth="1"/>
    <col min="3089" max="3089" width="15.28515625" style="186" bestFit="1" customWidth="1"/>
    <col min="3090" max="3090" width="5" style="186" customWidth="1"/>
    <col min="3091" max="3091" width="10.28515625" style="186" bestFit="1" customWidth="1"/>
    <col min="3092" max="3092" width="5" style="186" customWidth="1"/>
    <col min="3093" max="3093" width="10.28515625" style="186" bestFit="1" customWidth="1"/>
    <col min="3094" max="3096" width="8.85546875" style="186"/>
    <col min="3097" max="3097" width="10.28515625" style="186" bestFit="1" customWidth="1"/>
    <col min="3098" max="3326" width="8.85546875" style="186"/>
    <col min="3327" max="3327" width="3.7109375" style="186" customWidth="1"/>
    <col min="3328" max="3328" width="4.85546875" style="186" customWidth="1"/>
    <col min="3329" max="3329" width="5.28515625" style="186" customWidth="1"/>
    <col min="3330" max="3330" width="31.28515625" style="186" customWidth="1"/>
    <col min="3331" max="3331" width="7.7109375" style="186" customWidth="1"/>
    <col min="3332" max="3332" width="2.42578125" style="186" customWidth="1"/>
    <col min="3333" max="3333" width="11.42578125" style="186" customWidth="1"/>
    <col min="3334" max="3334" width="2.42578125" style="186" customWidth="1"/>
    <col min="3335" max="3335" width="11.42578125" style="186" customWidth="1"/>
    <col min="3336" max="3336" width="2.42578125" style="186" customWidth="1"/>
    <col min="3337" max="3337" width="10.85546875" style="186" customWidth="1"/>
    <col min="3338" max="3338" width="2.42578125" style="186" customWidth="1"/>
    <col min="3339" max="3339" width="11.140625" style="186" customWidth="1"/>
    <col min="3340" max="3340" width="1.85546875" style="186" customWidth="1"/>
    <col min="3341" max="3341" width="11" style="186" customWidth="1"/>
    <col min="3342" max="3342" width="0.7109375" style="186" customWidth="1"/>
    <col min="3343" max="3343" width="1.85546875" style="186" customWidth="1"/>
    <col min="3344" max="3344" width="11.85546875" style="186" bestFit="1" customWidth="1"/>
    <col min="3345" max="3345" width="15.28515625" style="186" bestFit="1" customWidth="1"/>
    <col min="3346" max="3346" width="5" style="186" customWidth="1"/>
    <col min="3347" max="3347" width="10.28515625" style="186" bestFit="1" customWidth="1"/>
    <col min="3348" max="3348" width="5" style="186" customWidth="1"/>
    <col min="3349" max="3349" width="10.28515625" style="186" bestFit="1" customWidth="1"/>
    <col min="3350" max="3352" width="8.85546875" style="186"/>
    <col min="3353" max="3353" width="10.28515625" style="186" bestFit="1" customWidth="1"/>
    <col min="3354" max="3582" width="8.85546875" style="186"/>
    <col min="3583" max="3583" width="3.7109375" style="186" customWidth="1"/>
    <col min="3584" max="3584" width="4.85546875" style="186" customWidth="1"/>
    <col min="3585" max="3585" width="5.28515625" style="186" customWidth="1"/>
    <col min="3586" max="3586" width="31.28515625" style="186" customWidth="1"/>
    <col min="3587" max="3587" width="7.7109375" style="186" customWidth="1"/>
    <col min="3588" max="3588" width="2.42578125" style="186" customWidth="1"/>
    <col min="3589" max="3589" width="11.42578125" style="186" customWidth="1"/>
    <col min="3590" max="3590" width="2.42578125" style="186" customWidth="1"/>
    <col min="3591" max="3591" width="11.42578125" style="186" customWidth="1"/>
    <col min="3592" max="3592" width="2.42578125" style="186" customWidth="1"/>
    <col min="3593" max="3593" width="10.85546875" style="186" customWidth="1"/>
    <col min="3594" max="3594" width="2.42578125" style="186" customWidth="1"/>
    <col min="3595" max="3595" width="11.140625" style="186" customWidth="1"/>
    <col min="3596" max="3596" width="1.85546875" style="186" customWidth="1"/>
    <col min="3597" max="3597" width="11" style="186" customWidth="1"/>
    <col min="3598" max="3598" width="0.7109375" style="186" customWidth="1"/>
    <col min="3599" max="3599" width="1.85546875" style="186" customWidth="1"/>
    <col min="3600" max="3600" width="11.85546875" style="186" bestFit="1" customWidth="1"/>
    <col min="3601" max="3601" width="15.28515625" style="186" bestFit="1" customWidth="1"/>
    <col min="3602" max="3602" width="5" style="186" customWidth="1"/>
    <col min="3603" max="3603" width="10.28515625" style="186" bestFit="1" customWidth="1"/>
    <col min="3604" max="3604" width="5" style="186" customWidth="1"/>
    <col min="3605" max="3605" width="10.28515625" style="186" bestFit="1" customWidth="1"/>
    <col min="3606" max="3608" width="8.85546875" style="186"/>
    <col min="3609" max="3609" width="10.28515625" style="186" bestFit="1" customWidth="1"/>
    <col min="3610" max="3838" width="8.85546875" style="186"/>
    <col min="3839" max="3839" width="3.7109375" style="186" customWidth="1"/>
    <col min="3840" max="3840" width="4.85546875" style="186" customWidth="1"/>
    <col min="3841" max="3841" width="5.28515625" style="186" customWidth="1"/>
    <col min="3842" max="3842" width="31.28515625" style="186" customWidth="1"/>
    <col min="3843" max="3843" width="7.7109375" style="186" customWidth="1"/>
    <col min="3844" max="3844" width="2.42578125" style="186" customWidth="1"/>
    <col min="3845" max="3845" width="11.42578125" style="186" customWidth="1"/>
    <col min="3846" max="3846" width="2.42578125" style="186" customWidth="1"/>
    <col min="3847" max="3847" width="11.42578125" style="186" customWidth="1"/>
    <col min="3848" max="3848" width="2.42578125" style="186" customWidth="1"/>
    <col min="3849" max="3849" width="10.85546875" style="186" customWidth="1"/>
    <col min="3850" max="3850" width="2.42578125" style="186" customWidth="1"/>
    <col min="3851" max="3851" width="11.140625" style="186" customWidth="1"/>
    <col min="3852" max="3852" width="1.85546875" style="186" customWidth="1"/>
    <col min="3853" max="3853" width="11" style="186" customWidth="1"/>
    <col min="3854" max="3854" width="0.7109375" style="186" customWidth="1"/>
    <col min="3855" max="3855" width="1.85546875" style="186" customWidth="1"/>
    <col min="3856" max="3856" width="11.85546875" style="186" bestFit="1" customWidth="1"/>
    <col min="3857" max="3857" width="15.28515625" style="186" bestFit="1" customWidth="1"/>
    <col min="3858" max="3858" width="5" style="186" customWidth="1"/>
    <col min="3859" max="3859" width="10.28515625" style="186" bestFit="1" customWidth="1"/>
    <col min="3860" max="3860" width="5" style="186" customWidth="1"/>
    <col min="3861" max="3861" width="10.28515625" style="186" bestFit="1" customWidth="1"/>
    <col min="3862" max="3864" width="8.85546875" style="186"/>
    <col min="3865" max="3865" width="10.28515625" style="186" bestFit="1" customWidth="1"/>
    <col min="3866" max="4094" width="8.85546875" style="186"/>
    <col min="4095" max="4095" width="3.7109375" style="186" customWidth="1"/>
    <col min="4096" max="4096" width="4.85546875" style="186" customWidth="1"/>
    <col min="4097" max="4097" width="5.28515625" style="186" customWidth="1"/>
    <col min="4098" max="4098" width="31.28515625" style="186" customWidth="1"/>
    <col min="4099" max="4099" width="7.7109375" style="186" customWidth="1"/>
    <col min="4100" max="4100" width="2.42578125" style="186" customWidth="1"/>
    <col min="4101" max="4101" width="11.42578125" style="186" customWidth="1"/>
    <col min="4102" max="4102" width="2.42578125" style="186" customWidth="1"/>
    <col min="4103" max="4103" width="11.42578125" style="186" customWidth="1"/>
    <col min="4104" max="4104" width="2.42578125" style="186" customWidth="1"/>
    <col min="4105" max="4105" width="10.85546875" style="186" customWidth="1"/>
    <col min="4106" max="4106" width="2.42578125" style="186" customWidth="1"/>
    <col min="4107" max="4107" width="11.140625" style="186" customWidth="1"/>
    <col min="4108" max="4108" width="1.85546875" style="186" customWidth="1"/>
    <col min="4109" max="4109" width="11" style="186" customWidth="1"/>
    <col min="4110" max="4110" width="0.7109375" style="186" customWidth="1"/>
    <col min="4111" max="4111" width="1.85546875" style="186" customWidth="1"/>
    <col min="4112" max="4112" width="11.85546875" style="186" bestFit="1" customWidth="1"/>
    <col min="4113" max="4113" width="15.28515625" style="186" bestFit="1" customWidth="1"/>
    <col min="4114" max="4114" width="5" style="186" customWidth="1"/>
    <col min="4115" max="4115" width="10.28515625" style="186" bestFit="1" customWidth="1"/>
    <col min="4116" max="4116" width="5" style="186" customWidth="1"/>
    <col min="4117" max="4117" width="10.28515625" style="186" bestFit="1" customWidth="1"/>
    <col min="4118" max="4120" width="8.85546875" style="186"/>
    <col min="4121" max="4121" width="10.28515625" style="186" bestFit="1" customWidth="1"/>
    <col min="4122" max="4350" width="8.85546875" style="186"/>
    <col min="4351" max="4351" width="3.7109375" style="186" customWidth="1"/>
    <col min="4352" max="4352" width="4.85546875" style="186" customWidth="1"/>
    <col min="4353" max="4353" width="5.28515625" style="186" customWidth="1"/>
    <col min="4354" max="4354" width="31.28515625" style="186" customWidth="1"/>
    <col min="4355" max="4355" width="7.7109375" style="186" customWidth="1"/>
    <col min="4356" max="4356" width="2.42578125" style="186" customWidth="1"/>
    <col min="4357" max="4357" width="11.42578125" style="186" customWidth="1"/>
    <col min="4358" max="4358" width="2.42578125" style="186" customWidth="1"/>
    <col min="4359" max="4359" width="11.42578125" style="186" customWidth="1"/>
    <col min="4360" max="4360" width="2.42578125" style="186" customWidth="1"/>
    <col min="4361" max="4361" width="10.85546875" style="186" customWidth="1"/>
    <col min="4362" max="4362" width="2.42578125" style="186" customWidth="1"/>
    <col min="4363" max="4363" width="11.140625" style="186" customWidth="1"/>
    <col min="4364" max="4364" width="1.85546875" style="186" customWidth="1"/>
    <col min="4365" max="4365" width="11" style="186" customWidth="1"/>
    <col min="4366" max="4366" width="0.7109375" style="186" customWidth="1"/>
    <col min="4367" max="4367" width="1.85546875" style="186" customWidth="1"/>
    <col min="4368" max="4368" width="11.85546875" style="186" bestFit="1" customWidth="1"/>
    <col min="4369" max="4369" width="15.28515625" style="186" bestFit="1" customWidth="1"/>
    <col min="4370" max="4370" width="5" style="186" customWidth="1"/>
    <col min="4371" max="4371" width="10.28515625" style="186" bestFit="1" customWidth="1"/>
    <col min="4372" max="4372" width="5" style="186" customWidth="1"/>
    <col min="4373" max="4373" width="10.28515625" style="186" bestFit="1" customWidth="1"/>
    <col min="4374" max="4376" width="8.85546875" style="186"/>
    <col min="4377" max="4377" width="10.28515625" style="186" bestFit="1" customWidth="1"/>
    <col min="4378" max="4606" width="8.85546875" style="186"/>
    <col min="4607" max="4607" width="3.7109375" style="186" customWidth="1"/>
    <col min="4608" max="4608" width="4.85546875" style="186" customWidth="1"/>
    <col min="4609" max="4609" width="5.28515625" style="186" customWidth="1"/>
    <col min="4610" max="4610" width="31.28515625" style="186" customWidth="1"/>
    <col min="4611" max="4611" width="7.7109375" style="186" customWidth="1"/>
    <col min="4612" max="4612" width="2.42578125" style="186" customWidth="1"/>
    <col min="4613" max="4613" width="11.42578125" style="186" customWidth="1"/>
    <col min="4614" max="4614" width="2.42578125" style="186" customWidth="1"/>
    <col min="4615" max="4615" width="11.42578125" style="186" customWidth="1"/>
    <col min="4616" max="4616" width="2.42578125" style="186" customWidth="1"/>
    <col min="4617" max="4617" width="10.85546875" style="186" customWidth="1"/>
    <col min="4618" max="4618" width="2.42578125" style="186" customWidth="1"/>
    <col min="4619" max="4619" width="11.140625" style="186" customWidth="1"/>
    <col min="4620" max="4620" width="1.85546875" style="186" customWidth="1"/>
    <col min="4621" max="4621" width="11" style="186" customWidth="1"/>
    <col min="4622" max="4622" width="0.7109375" style="186" customWidth="1"/>
    <col min="4623" max="4623" width="1.85546875" style="186" customWidth="1"/>
    <col min="4624" max="4624" width="11.85546875" style="186" bestFit="1" customWidth="1"/>
    <col min="4625" max="4625" width="15.28515625" style="186" bestFit="1" customWidth="1"/>
    <col min="4626" max="4626" width="5" style="186" customWidth="1"/>
    <col min="4627" max="4627" width="10.28515625" style="186" bestFit="1" customWidth="1"/>
    <col min="4628" max="4628" width="5" style="186" customWidth="1"/>
    <col min="4629" max="4629" width="10.28515625" style="186" bestFit="1" customWidth="1"/>
    <col min="4630" max="4632" width="8.85546875" style="186"/>
    <col min="4633" max="4633" width="10.28515625" style="186" bestFit="1" customWidth="1"/>
    <col min="4634" max="4862" width="8.85546875" style="186"/>
    <col min="4863" max="4863" width="3.7109375" style="186" customWidth="1"/>
    <col min="4864" max="4864" width="4.85546875" style="186" customWidth="1"/>
    <col min="4865" max="4865" width="5.28515625" style="186" customWidth="1"/>
    <col min="4866" max="4866" width="31.28515625" style="186" customWidth="1"/>
    <col min="4867" max="4867" width="7.7109375" style="186" customWidth="1"/>
    <col min="4868" max="4868" width="2.42578125" style="186" customWidth="1"/>
    <col min="4869" max="4869" width="11.42578125" style="186" customWidth="1"/>
    <col min="4870" max="4870" width="2.42578125" style="186" customWidth="1"/>
    <col min="4871" max="4871" width="11.42578125" style="186" customWidth="1"/>
    <col min="4872" max="4872" width="2.42578125" style="186" customWidth="1"/>
    <col min="4873" max="4873" width="10.85546875" style="186" customWidth="1"/>
    <col min="4874" max="4874" width="2.42578125" style="186" customWidth="1"/>
    <col min="4875" max="4875" width="11.140625" style="186" customWidth="1"/>
    <col min="4876" max="4876" width="1.85546875" style="186" customWidth="1"/>
    <col min="4877" max="4877" width="11" style="186" customWidth="1"/>
    <col min="4878" max="4878" width="0.7109375" style="186" customWidth="1"/>
    <col min="4879" max="4879" width="1.85546875" style="186" customWidth="1"/>
    <col min="4880" max="4880" width="11.85546875" style="186" bestFit="1" customWidth="1"/>
    <col min="4881" max="4881" width="15.28515625" style="186" bestFit="1" customWidth="1"/>
    <col min="4882" max="4882" width="5" style="186" customWidth="1"/>
    <col min="4883" max="4883" width="10.28515625" style="186" bestFit="1" customWidth="1"/>
    <col min="4884" max="4884" width="5" style="186" customWidth="1"/>
    <col min="4885" max="4885" width="10.28515625" style="186" bestFit="1" customWidth="1"/>
    <col min="4886" max="4888" width="8.85546875" style="186"/>
    <col min="4889" max="4889" width="10.28515625" style="186" bestFit="1" customWidth="1"/>
    <col min="4890" max="5118" width="8.85546875" style="186"/>
    <col min="5119" max="5119" width="3.7109375" style="186" customWidth="1"/>
    <col min="5120" max="5120" width="4.85546875" style="186" customWidth="1"/>
    <col min="5121" max="5121" width="5.28515625" style="186" customWidth="1"/>
    <col min="5122" max="5122" width="31.28515625" style="186" customWidth="1"/>
    <col min="5123" max="5123" width="7.7109375" style="186" customWidth="1"/>
    <col min="5124" max="5124" width="2.42578125" style="186" customWidth="1"/>
    <col min="5125" max="5125" width="11.42578125" style="186" customWidth="1"/>
    <col min="5126" max="5126" width="2.42578125" style="186" customWidth="1"/>
    <col min="5127" max="5127" width="11.42578125" style="186" customWidth="1"/>
    <col min="5128" max="5128" width="2.42578125" style="186" customWidth="1"/>
    <col min="5129" max="5129" width="10.85546875" style="186" customWidth="1"/>
    <col min="5130" max="5130" width="2.42578125" style="186" customWidth="1"/>
    <col min="5131" max="5131" width="11.140625" style="186" customWidth="1"/>
    <col min="5132" max="5132" width="1.85546875" style="186" customWidth="1"/>
    <col min="5133" max="5133" width="11" style="186" customWidth="1"/>
    <col min="5134" max="5134" width="0.7109375" style="186" customWidth="1"/>
    <col min="5135" max="5135" width="1.85546875" style="186" customWidth="1"/>
    <col min="5136" max="5136" width="11.85546875" style="186" bestFit="1" customWidth="1"/>
    <col min="5137" max="5137" width="15.28515625" style="186" bestFit="1" customWidth="1"/>
    <col min="5138" max="5138" width="5" style="186" customWidth="1"/>
    <col min="5139" max="5139" width="10.28515625" style="186" bestFit="1" customWidth="1"/>
    <col min="5140" max="5140" width="5" style="186" customWidth="1"/>
    <col min="5141" max="5141" width="10.28515625" style="186" bestFit="1" customWidth="1"/>
    <col min="5142" max="5144" width="8.85546875" style="186"/>
    <col min="5145" max="5145" width="10.28515625" style="186" bestFit="1" customWidth="1"/>
    <col min="5146" max="5374" width="8.85546875" style="186"/>
    <col min="5375" max="5375" width="3.7109375" style="186" customWidth="1"/>
    <col min="5376" max="5376" width="4.85546875" style="186" customWidth="1"/>
    <col min="5377" max="5377" width="5.28515625" style="186" customWidth="1"/>
    <col min="5378" max="5378" width="31.28515625" style="186" customWidth="1"/>
    <col min="5379" max="5379" width="7.7109375" style="186" customWidth="1"/>
    <col min="5380" max="5380" width="2.42578125" style="186" customWidth="1"/>
    <col min="5381" max="5381" width="11.42578125" style="186" customWidth="1"/>
    <col min="5382" max="5382" width="2.42578125" style="186" customWidth="1"/>
    <col min="5383" max="5383" width="11.42578125" style="186" customWidth="1"/>
    <col min="5384" max="5384" width="2.42578125" style="186" customWidth="1"/>
    <col min="5385" max="5385" width="10.85546875" style="186" customWidth="1"/>
    <col min="5386" max="5386" width="2.42578125" style="186" customWidth="1"/>
    <col min="5387" max="5387" width="11.140625" style="186" customWidth="1"/>
    <col min="5388" max="5388" width="1.85546875" style="186" customWidth="1"/>
    <col min="5389" max="5389" width="11" style="186" customWidth="1"/>
    <col min="5390" max="5390" width="0.7109375" style="186" customWidth="1"/>
    <col min="5391" max="5391" width="1.85546875" style="186" customWidth="1"/>
    <col min="5392" max="5392" width="11.85546875" style="186" bestFit="1" customWidth="1"/>
    <col min="5393" max="5393" width="15.28515625" style="186" bestFit="1" customWidth="1"/>
    <col min="5394" max="5394" width="5" style="186" customWidth="1"/>
    <col min="5395" max="5395" width="10.28515625" style="186" bestFit="1" customWidth="1"/>
    <col min="5396" max="5396" width="5" style="186" customWidth="1"/>
    <col min="5397" max="5397" width="10.28515625" style="186" bestFit="1" customWidth="1"/>
    <col min="5398" max="5400" width="8.85546875" style="186"/>
    <col min="5401" max="5401" width="10.28515625" style="186" bestFit="1" customWidth="1"/>
    <col min="5402" max="5630" width="8.85546875" style="186"/>
    <col min="5631" max="5631" width="3.7109375" style="186" customWidth="1"/>
    <col min="5632" max="5632" width="4.85546875" style="186" customWidth="1"/>
    <col min="5633" max="5633" width="5.28515625" style="186" customWidth="1"/>
    <col min="5634" max="5634" width="31.28515625" style="186" customWidth="1"/>
    <col min="5635" max="5635" width="7.7109375" style="186" customWidth="1"/>
    <col min="5636" max="5636" width="2.42578125" style="186" customWidth="1"/>
    <col min="5637" max="5637" width="11.42578125" style="186" customWidth="1"/>
    <col min="5638" max="5638" width="2.42578125" style="186" customWidth="1"/>
    <col min="5639" max="5639" width="11.42578125" style="186" customWidth="1"/>
    <col min="5640" max="5640" width="2.42578125" style="186" customWidth="1"/>
    <col min="5641" max="5641" width="10.85546875" style="186" customWidth="1"/>
    <col min="5642" max="5642" width="2.42578125" style="186" customWidth="1"/>
    <col min="5643" max="5643" width="11.140625" style="186" customWidth="1"/>
    <col min="5644" max="5644" width="1.85546875" style="186" customWidth="1"/>
    <col min="5645" max="5645" width="11" style="186" customWidth="1"/>
    <col min="5646" max="5646" width="0.7109375" style="186" customWidth="1"/>
    <col min="5647" max="5647" width="1.85546875" style="186" customWidth="1"/>
    <col min="5648" max="5648" width="11.85546875" style="186" bestFit="1" customWidth="1"/>
    <col min="5649" max="5649" width="15.28515625" style="186" bestFit="1" customWidth="1"/>
    <col min="5650" max="5650" width="5" style="186" customWidth="1"/>
    <col min="5651" max="5651" width="10.28515625" style="186" bestFit="1" customWidth="1"/>
    <col min="5652" max="5652" width="5" style="186" customWidth="1"/>
    <col min="5653" max="5653" width="10.28515625" style="186" bestFit="1" customWidth="1"/>
    <col min="5654" max="5656" width="8.85546875" style="186"/>
    <col min="5657" max="5657" width="10.28515625" style="186" bestFit="1" customWidth="1"/>
    <col min="5658" max="5886" width="8.85546875" style="186"/>
    <col min="5887" max="5887" width="3.7109375" style="186" customWidth="1"/>
    <col min="5888" max="5888" width="4.85546875" style="186" customWidth="1"/>
    <col min="5889" max="5889" width="5.28515625" style="186" customWidth="1"/>
    <col min="5890" max="5890" width="31.28515625" style="186" customWidth="1"/>
    <col min="5891" max="5891" width="7.7109375" style="186" customWidth="1"/>
    <col min="5892" max="5892" width="2.42578125" style="186" customWidth="1"/>
    <col min="5893" max="5893" width="11.42578125" style="186" customWidth="1"/>
    <col min="5894" max="5894" width="2.42578125" style="186" customWidth="1"/>
    <col min="5895" max="5895" width="11.42578125" style="186" customWidth="1"/>
    <col min="5896" max="5896" width="2.42578125" style="186" customWidth="1"/>
    <col min="5897" max="5897" width="10.85546875" style="186" customWidth="1"/>
    <col min="5898" max="5898" width="2.42578125" style="186" customWidth="1"/>
    <col min="5899" max="5899" width="11.140625" style="186" customWidth="1"/>
    <col min="5900" max="5900" width="1.85546875" style="186" customWidth="1"/>
    <col min="5901" max="5901" width="11" style="186" customWidth="1"/>
    <col min="5902" max="5902" width="0.7109375" style="186" customWidth="1"/>
    <col min="5903" max="5903" width="1.85546875" style="186" customWidth="1"/>
    <col min="5904" max="5904" width="11.85546875" style="186" bestFit="1" customWidth="1"/>
    <col min="5905" max="5905" width="15.28515625" style="186" bestFit="1" customWidth="1"/>
    <col min="5906" max="5906" width="5" style="186" customWidth="1"/>
    <col min="5907" max="5907" width="10.28515625" style="186" bestFit="1" customWidth="1"/>
    <col min="5908" max="5908" width="5" style="186" customWidth="1"/>
    <col min="5909" max="5909" width="10.28515625" style="186" bestFit="1" customWidth="1"/>
    <col min="5910" max="5912" width="8.85546875" style="186"/>
    <col min="5913" max="5913" width="10.28515625" style="186" bestFit="1" customWidth="1"/>
    <col min="5914" max="6142" width="8.85546875" style="186"/>
    <col min="6143" max="6143" width="3.7109375" style="186" customWidth="1"/>
    <col min="6144" max="6144" width="4.85546875" style="186" customWidth="1"/>
    <col min="6145" max="6145" width="5.28515625" style="186" customWidth="1"/>
    <col min="6146" max="6146" width="31.28515625" style="186" customWidth="1"/>
    <col min="6147" max="6147" width="7.7109375" style="186" customWidth="1"/>
    <col min="6148" max="6148" width="2.42578125" style="186" customWidth="1"/>
    <col min="6149" max="6149" width="11.42578125" style="186" customWidth="1"/>
    <col min="6150" max="6150" width="2.42578125" style="186" customWidth="1"/>
    <col min="6151" max="6151" width="11.42578125" style="186" customWidth="1"/>
    <col min="6152" max="6152" width="2.42578125" style="186" customWidth="1"/>
    <col min="6153" max="6153" width="10.85546875" style="186" customWidth="1"/>
    <col min="6154" max="6154" width="2.42578125" style="186" customWidth="1"/>
    <col min="6155" max="6155" width="11.140625" style="186" customWidth="1"/>
    <col min="6156" max="6156" width="1.85546875" style="186" customWidth="1"/>
    <col min="6157" max="6157" width="11" style="186" customWidth="1"/>
    <col min="6158" max="6158" width="0.7109375" style="186" customWidth="1"/>
    <col min="6159" max="6159" width="1.85546875" style="186" customWidth="1"/>
    <col min="6160" max="6160" width="11.85546875" style="186" bestFit="1" customWidth="1"/>
    <col min="6161" max="6161" width="15.28515625" style="186" bestFit="1" customWidth="1"/>
    <col min="6162" max="6162" width="5" style="186" customWidth="1"/>
    <col min="6163" max="6163" width="10.28515625" style="186" bestFit="1" customWidth="1"/>
    <col min="6164" max="6164" width="5" style="186" customWidth="1"/>
    <col min="6165" max="6165" width="10.28515625" style="186" bestFit="1" customWidth="1"/>
    <col min="6166" max="6168" width="8.85546875" style="186"/>
    <col min="6169" max="6169" width="10.28515625" style="186" bestFit="1" customWidth="1"/>
    <col min="6170" max="6398" width="8.85546875" style="186"/>
    <col min="6399" max="6399" width="3.7109375" style="186" customWidth="1"/>
    <col min="6400" max="6400" width="4.85546875" style="186" customWidth="1"/>
    <col min="6401" max="6401" width="5.28515625" style="186" customWidth="1"/>
    <col min="6402" max="6402" width="31.28515625" style="186" customWidth="1"/>
    <col min="6403" max="6403" width="7.7109375" style="186" customWidth="1"/>
    <col min="6404" max="6404" width="2.42578125" style="186" customWidth="1"/>
    <col min="6405" max="6405" width="11.42578125" style="186" customWidth="1"/>
    <col min="6406" max="6406" width="2.42578125" style="186" customWidth="1"/>
    <col min="6407" max="6407" width="11.42578125" style="186" customWidth="1"/>
    <col min="6408" max="6408" width="2.42578125" style="186" customWidth="1"/>
    <col min="6409" max="6409" width="10.85546875" style="186" customWidth="1"/>
    <col min="6410" max="6410" width="2.42578125" style="186" customWidth="1"/>
    <col min="6411" max="6411" width="11.140625" style="186" customWidth="1"/>
    <col min="6412" max="6412" width="1.85546875" style="186" customWidth="1"/>
    <col min="6413" max="6413" width="11" style="186" customWidth="1"/>
    <col min="6414" max="6414" width="0.7109375" style="186" customWidth="1"/>
    <col min="6415" max="6415" width="1.85546875" style="186" customWidth="1"/>
    <col min="6416" max="6416" width="11.85546875" style="186" bestFit="1" customWidth="1"/>
    <col min="6417" max="6417" width="15.28515625" style="186" bestFit="1" customWidth="1"/>
    <col min="6418" max="6418" width="5" style="186" customWidth="1"/>
    <col min="6419" max="6419" width="10.28515625" style="186" bestFit="1" customWidth="1"/>
    <col min="6420" max="6420" width="5" style="186" customWidth="1"/>
    <col min="6421" max="6421" width="10.28515625" style="186" bestFit="1" customWidth="1"/>
    <col min="6422" max="6424" width="8.85546875" style="186"/>
    <col min="6425" max="6425" width="10.28515625" style="186" bestFit="1" customWidth="1"/>
    <col min="6426" max="6654" width="8.85546875" style="186"/>
    <col min="6655" max="6655" width="3.7109375" style="186" customWidth="1"/>
    <col min="6656" max="6656" width="4.85546875" style="186" customWidth="1"/>
    <col min="6657" max="6657" width="5.28515625" style="186" customWidth="1"/>
    <col min="6658" max="6658" width="31.28515625" style="186" customWidth="1"/>
    <col min="6659" max="6659" width="7.7109375" style="186" customWidth="1"/>
    <col min="6660" max="6660" width="2.42578125" style="186" customWidth="1"/>
    <col min="6661" max="6661" width="11.42578125" style="186" customWidth="1"/>
    <col min="6662" max="6662" width="2.42578125" style="186" customWidth="1"/>
    <col min="6663" max="6663" width="11.42578125" style="186" customWidth="1"/>
    <col min="6664" max="6664" width="2.42578125" style="186" customWidth="1"/>
    <col min="6665" max="6665" width="10.85546875" style="186" customWidth="1"/>
    <col min="6666" max="6666" width="2.42578125" style="186" customWidth="1"/>
    <col min="6667" max="6667" width="11.140625" style="186" customWidth="1"/>
    <col min="6668" max="6668" width="1.85546875" style="186" customWidth="1"/>
    <col min="6669" max="6669" width="11" style="186" customWidth="1"/>
    <col min="6670" max="6670" width="0.7109375" style="186" customWidth="1"/>
    <col min="6671" max="6671" width="1.85546875" style="186" customWidth="1"/>
    <col min="6672" max="6672" width="11.85546875" style="186" bestFit="1" customWidth="1"/>
    <col min="6673" max="6673" width="15.28515625" style="186" bestFit="1" customWidth="1"/>
    <col min="6674" max="6674" width="5" style="186" customWidth="1"/>
    <col min="6675" max="6675" width="10.28515625" style="186" bestFit="1" customWidth="1"/>
    <col min="6676" max="6676" width="5" style="186" customWidth="1"/>
    <col min="6677" max="6677" width="10.28515625" style="186" bestFit="1" customWidth="1"/>
    <col min="6678" max="6680" width="8.85546875" style="186"/>
    <col min="6681" max="6681" width="10.28515625" style="186" bestFit="1" customWidth="1"/>
    <col min="6682" max="6910" width="8.85546875" style="186"/>
    <col min="6911" max="6911" width="3.7109375" style="186" customWidth="1"/>
    <col min="6912" max="6912" width="4.85546875" style="186" customWidth="1"/>
    <col min="6913" max="6913" width="5.28515625" style="186" customWidth="1"/>
    <col min="6914" max="6914" width="31.28515625" style="186" customWidth="1"/>
    <col min="6915" max="6915" width="7.7109375" style="186" customWidth="1"/>
    <col min="6916" max="6916" width="2.42578125" style="186" customWidth="1"/>
    <col min="6917" max="6917" width="11.42578125" style="186" customWidth="1"/>
    <col min="6918" max="6918" width="2.42578125" style="186" customWidth="1"/>
    <col min="6919" max="6919" width="11.42578125" style="186" customWidth="1"/>
    <col min="6920" max="6920" width="2.42578125" style="186" customWidth="1"/>
    <col min="6921" max="6921" width="10.85546875" style="186" customWidth="1"/>
    <col min="6922" max="6922" width="2.42578125" style="186" customWidth="1"/>
    <col min="6923" max="6923" width="11.140625" style="186" customWidth="1"/>
    <col min="6924" max="6924" width="1.85546875" style="186" customWidth="1"/>
    <col min="6925" max="6925" width="11" style="186" customWidth="1"/>
    <col min="6926" max="6926" width="0.7109375" style="186" customWidth="1"/>
    <col min="6927" max="6927" width="1.85546875" style="186" customWidth="1"/>
    <col min="6928" max="6928" width="11.85546875" style="186" bestFit="1" customWidth="1"/>
    <col min="6929" max="6929" width="15.28515625" style="186" bestFit="1" customWidth="1"/>
    <col min="6930" max="6930" width="5" style="186" customWidth="1"/>
    <col min="6931" max="6931" width="10.28515625" style="186" bestFit="1" customWidth="1"/>
    <col min="6932" max="6932" width="5" style="186" customWidth="1"/>
    <col min="6933" max="6933" width="10.28515625" style="186" bestFit="1" customWidth="1"/>
    <col min="6934" max="6936" width="8.85546875" style="186"/>
    <col min="6937" max="6937" width="10.28515625" style="186" bestFit="1" customWidth="1"/>
    <col min="6938" max="7166" width="8.85546875" style="186"/>
    <col min="7167" max="7167" width="3.7109375" style="186" customWidth="1"/>
    <col min="7168" max="7168" width="4.85546875" style="186" customWidth="1"/>
    <col min="7169" max="7169" width="5.28515625" style="186" customWidth="1"/>
    <col min="7170" max="7170" width="31.28515625" style="186" customWidth="1"/>
    <col min="7171" max="7171" width="7.7109375" style="186" customWidth="1"/>
    <col min="7172" max="7172" width="2.42578125" style="186" customWidth="1"/>
    <col min="7173" max="7173" width="11.42578125" style="186" customWidth="1"/>
    <col min="7174" max="7174" width="2.42578125" style="186" customWidth="1"/>
    <col min="7175" max="7175" width="11.42578125" style="186" customWidth="1"/>
    <col min="7176" max="7176" width="2.42578125" style="186" customWidth="1"/>
    <col min="7177" max="7177" width="10.85546875" style="186" customWidth="1"/>
    <col min="7178" max="7178" width="2.42578125" style="186" customWidth="1"/>
    <col min="7179" max="7179" width="11.140625" style="186" customWidth="1"/>
    <col min="7180" max="7180" width="1.85546875" style="186" customWidth="1"/>
    <col min="7181" max="7181" width="11" style="186" customWidth="1"/>
    <col min="7182" max="7182" width="0.7109375" style="186" customWidth="1"/>
    <col min="7183" max="7183" width="1.85546875" style="186" customWidth="1"/>
    <col min="7184" max="7184" width="11.85546875" style="186" bestFit="1" customWidth="1"/>
    <col min="7185" max="7185" width="15.28515625" style="186" bestFit="1" customWidth="1"/>
    <col min="7186" max="7186" width="5" style="186" customWidth="1"/>
    <col min="7187" max="7187" width="10.28515625" style="186" bestFit="1" customWidth="1"/>
    <col min="7188" max="7188" width="5" style="186" customWidth="1"/>
    <col min="7189" max="7189" width="10.28515625" style="186" bestFit="1" customWidth="1"/>
    <col min="7190" max="7192" width="8.85546875" style="186"/>
    <col min="7193" max="7193" width="10.28515625" style="186" bestFit="1" customWidth="1"/>
    <col min="7194" max="7422" width="8.85546875" style="186"/>
    <col min="7423" max="7423" width="3.7109375" style="186" customWidth="1"/>
    <col min="7424" max="7424" width="4.85546875" style="186" customWidth="1"/>
    <col min="7425" max="7425" width="5.28515625" style="186" customWidth="1"/>
    <col min="7426" max="7426" width="31.28515625" style="186" customWidth="1"/>
    <col min="7427" max="7427" width="7.7109375" style="186" customWidth="1"/>
    <col min="7428" max="7428" width="2.42578125" style="186" customWidth="1"/>
    <col min="7429" max="7429" width="11.42578125" style="186" customWidth="1"/>
    <col min="7430" max="7430" width="2.42578125" style="186" customWidth="1"/>
    <col min="7431" max="7431" width="11.42578125" style="186" customWidth="1"/>
    <col min="7432" max="7432" width="2.42578125" style="186" customWidth="1"/>
    <col min="7433" max="7433" width="10.85546875" style="186" customWidth="1"/>
    <col min="7434" max="7434" width="2.42578125" style="186" customWidth="1"/>
    <col min="7435" max="7435" width="11.140625" style="186" customWidth="1"/>
    <col min="7436" max="7436" width="1.85546875" style="186" customWidth="1"/>
    <col min="7437" max="7437" width="11" style="186" customWidth="1"/>
    <col min="7438" max="7438" width="0.7109375" style="186" customWidth="1"/>
    <col min="7439" max="7439" width="1.85546875" style="186" customWidth="1"/>
    <col min="7440" max="7440" width="11.85546875" style="186" bestFit="1" customWidth="1"/>
    <col min="7441" max="7441" width="15.28515625" style="186" bestFit="1" customWidth="1"/>
    <col min="7442" max="7442" width="5" style="186" customWidth="1"/>
    <col min="7443" max="7443" width="10.28515625" style="186" bestFit="1" customWidth="1"/>
    <col min="7444" max="7444" width="5" style="186" customWidth="1"/>
    <col min="7445" max="7445" width="10.28515625" style="186" bestFit="1" customWidth="1"/>
    <col min="7446" max="7448" width="8.85546875" style="186"/>
    <col min="7449" max="7449" width="10.28515625" style="186" bestFit="1" customWidth="1"/>
    <col min="7450" max="7678" width="8.85546875" style="186"/>
    <col min="7679" max="7679" width="3.7109375" style="186" customWidth="1"/>
    <col min="7680" max="7680" width="4.85546875" style="186" customWidth="1"/>
    <col min="7681" max="7681" width="5.28515625" style="186" customWidth="1"/>
    <col min="7682" max="7682" width="31.28515625" style="186" customWidth="1"/>
    <col min="7683" max="7683" width="7.7109375" style="186" customWidth="1"/>
    <col min="7684" max="7684" width="2.42578125" style="186" customWidth="1"/>
    <col min="7685" max="7685" width="11.42578125" style="186" customWidth="1"/>
    <col min="7686" max="7686" width="2.42578125" style="186" customWidth="1"/>
    <col min="7687" max="7687" width="11.42578125" style="186" customWidth="1"/>
    <col min="7688" max="7688" width="2.42578125" style="186" customWidth="1"/>
    <col min="7689" max="7689" width="10.85546875" style="186" customWidth="1"/>
    <col min="7690" max="7690" width="2.42578125" style="186" customWidth="1"/>
    <col min="7691" max="7691" width="11.140625" style="186" customWidth="1"/>
    <col min="7692" max="7692" width="1.85546875" style="186" customWidth="1"/>
    <col min="7693" max="7693" width="11" style="186" customWidth="1"/>
    <col min="7694" max="7694" width="0.7109375" style="186" customWidth="1"/>
    <col min="7695" max="7695" width="1.85546875" style="186" customWidth="1"/>
    <col min="7696" max="7696" width="11.85546875" style="186" bestFit="1" customWidth="1"/>
    <col min="7697" max="7697" width="15.28515625" style="186" bestFit="1" customWidth="1"/>
    <col min="7698" max="7698" width="5" style="186" customWidth="1"/>
    <col min="7699" max="7699" width="10.28515625" style="186" bestFit="1" customWidth="1"/>
    <col min="7700" max="7700" width="5" style="186" customWidth="1"/>
    <col min="7701" max="7701" width="10.28515625" style="186" bestFit="1" customWidth="1"/>
    <col min="7702" max="7704" width="8.85546875" style="186"/>
    <col min="7705" max="7705" width="10.28515625" style="186" bestFit="1" customWidth="1"/>
    <col min="7706" max="7934" width="8.85546875" style="186"/>
    <col min="7935" max="7935" width="3.7109375" style="186" customWidth="1"/>
    <col min="7936" max="7936" width="4.85546875" style="186" customWidth="1"/>
    <col min="7937" max="7937" width="5.28515625" style="186" customWidth="1"/>
    <col min="7938" max="7938" width="31.28515625" style="186" customWidth="1"/>
    <col min="7939" max="7939" width="7.7109375" style="186" customWidth="1"/>
    <col min="7940" max="7940" width="2.42578125" style="186" customWidth="1"/>
    <col min="7941" max="7941" width="11.42578125" style="186" customWidth="1"/>
    <col min="7942" max="7942" width="2.42578125" style="186" customWidth="1"/>
    <col min="7943" max="7943" width="11.42578125" style="186" customWidth="1"/>
    <col min="7944" max="7944" width="2.42578125" style="186" customWidth="1"/>
    <col min="7945" max="7945" width="10.85546875" style="186" customWidth="1"/>
    <col min="7946" max="7946" width="2.42578125" style="186" customWidth="1"/>
    <col min="7947" max="7947" width="11.140625" style="186" customWidth="1"/>
    <col min="7948" max="7948" width="1.85546875" style="186" customWidth="1"/>
    <col min="7949" max="7949" width="11" style="186" customWidth="1"/>
    <col min="7950" max="7950" width="0.7109375" style="186" customWidth="1"/>
    <col min="7951" max="7951" width="1.85546875" style="186" customWidth="1"/>
    <col min="7952" max="7952" width="11.85546875" style="186" bestFit="1" customWidth="1"/>
    <col min="7953" max="7953" width="15.28515625" style="186" bestFit="1" customWidth="1"/>
    <col min="7954" max="7954" width="5" style="186" customWidth="1"/>
    <col min="7955" max="7955" width="10.28515625" style="186" bestFit="1" customWidth="1"/>
    <col min="7956" max="7956" width="5" style="186" customWidth="1"/>
    <col min="7957" max="7957" width="10.28515625" style="186" bestFit="1" customWidth="1"/>
    <col min="7958" max="7960" width="8.85546875" style="186"/>
    <col min="7961" max="7961" width="10.28515625" style="186" bestFit="1" customWidth="1"/>
    <col min="7962" max="8190" width="8.85546875" style="186"/>
    <col min="8191" max="8191" width="3.7109375" style="186" customWidth="1"/>
    <col min="8192" max="8192" width="4.85546875" style="186" customWidth="1"/>
    <col min="8193" max="8193" width="5.28515625" style="186" customWidth="1"/>
    <col min="8194" max="8194" width="31.28515625" style="186" customWidth="1"/>
    <col min="8195" max="8195" width="7.7109375" style="186" customWidth="1"/>
    <col min="8196" max="8196" width="2.42578125" style="186" customWidth="1"/>
    <col min="8197" max="8197" width="11.42578125" style="186" customWidth="1"/>
    <col min="8198" max="8198" width="2.42578125" style="186" customWidth="1"/>
    <col min="8199" max="8199" width="11.42578125" style="186" customWidth="1"/>
    <col min="8200" max="8200" width="2.42578125" style="186" customWidth="1"/>
    <col min="8201" max="8201" width="10.85546875" style="186" customWidth="1"/>
    <col min="8202" max="8202" width="2.42578125" style="186" customWidth="1"/>
    <col min="8203" max="8203" width="11.140625" style="186" customWidth="1"/>
    <col min="8204" max="8204" width="1.85546875" style="186" customWidth="1"/>
    <col min="8205" max="8205" width="11" style="186" customWidth="1"/>
    <col min="8206" max="8206" width="0.7109375" style="186" customWidth="1"/>
    <col min="8207" max="8207" width="1.85546875" style="186" customWidth="1"/>
    <col min="8208" max="8208" width="11.85546875" style="186" bestFit="1" customWidth="1"/>
    <col min="8209" max="8209" width="15.28515625" style="186" bestFit="1" customWidth="1"/>
    <col min="8210" max="8210" width="5" style="186" customWidth="1"/>
    <col min="8211" max="8211" width="10.28515625" style="186" bestFit="1" customWidth="1"/>
    <col min="8212" max="8212" width="5" style="186" customWidth="1"/>
    <col min="8213" max="8213" width="10.28515625" style="186" bestFit="1" customWidth="1"/>
    <col min="8214" max="8216" width="8.85546875" style="186"/>
    <col min="8217" max="8217" width="10.28515625" style="186" bestFit="1" customWidth="1"/>
    <col min="8218" max="8446" width="8.85546875" style="186"/>
    <col min="8447" max="8447" width="3.7109375" style="186" customWidth="1"/>
    <col min="8448" max="8448" width="4.85546875" style="186" customWidth="1"/>
    <col min="8449" max="8449" width="5.28515625" style="186" customWidth="1"/>
    <col min="8450" max="8450" width="31.28515625" style="186" customWidth="1"/>
    <col min="8451" max="8451" width="7.7109375" style="186" customWidth="1"/>
    <col min="8452" max="8452" width="2.42578125" style="186" customWidth="1"/>
    <col min="8453" max="8453" width="11.42578125" style="186" customWidth="1"/>
    <col min="8454" max="8454" width="2.42578125" style="186" customWidth="1"/>
    <col min="8455" max="8455" width="11.42578125" style="186" customWidth="1"/>
    <col min="8456" max="8456" width="2.42578125" style="186" customWidth="1"/>
    <col min="8457" max="8457" width="10.85546875" style="186" customWidth="1"/>
    <col min="8458" max="8458" width="2.42578125" style="186" customWidth="1"/>
    <col min="8459" max="8459" width="11.140625" style="186" customWidth="1"/>
    <col min="8460" max="8460" width="1.85546875" style="186" customWidth="1"/>
    <col min="8461" max="8461" width="11" style="186" customWidth="1"/>
    <col min="8462" max="8462" width="0.7109375" style="186" customWidth="1"/>
    <col min="8463" max="8463" width="1.85546875" style="186" customWidth="1"/>
    <col min="8464" max="8464" width="11.85546875" style="186" bestFit="1" customWidth="1"/>
    <col min="8465" max="8465" width="15.28515625" style="186" bestFit="1" customWidth="1"/>
    <col min="8466" max="8466" width="5" style="186" customWidth="1"/>
    <col min="8467" max="8467" width="10.28515625" style="186" bestFit="1" customWidth="1"/>
    <col min="8468" max="8468" width="5" style="186" customWidth="1"/>
    <col min="8469" max="8469" width="10.28515625" style="186" bestFit="1" customWidth="1"/>
    <col min="8470" max="8472" width="8.85546875" style="186"/>
    <col min="8473" max="8473" width="10.28515625" style="186" bestFit="1" customWidth="1"/>
    <col min="8474" max="8702" width="8.85546875" style="186"/>
    <col min="8703" max="8703" width="3.7109375" style="186" customWidth="1"/>
    <col min="8704" max="8704" width="4.85546875" style="186" customWidth="1"/>
    <col min="8705" max="8705" width="5.28515625" style="186" customWidth="1"/>
    <col min="8706" max="8706" width="31.28515625" style="186" customWidth="1"/>
    <col min="8707" max="8707" width="7.7109375" style="186" customWidth="1"/>
    <col min="8708" max="8708" width="2.42578125" style="186" customWidth="1"/>
    <col min="8709" max="8709" width="11.42578125" style="186" customWidth="1"/>
    <col min="8710" max="8710" width="2.42578125" style="186" customWidth="1"/>
    <col min="8711" max="8711" width="11.42578125" style="186" customWidth="1"/>
    <col min="8712" max="8712" width="2.42578125" style="186" customWidth="1"/>
    <col min="8713" max="8713" width="10.85546875" style="186" customWidth="1"/>
    <col min="8714" max="8714" width="2.42578125" style="186" customWidth="1"/>
    <col min="8715" max="8715" width="11.140625" style="186" customWidth="1"/>
    <col min="8716" max="8716" width="1.85546875" style="186" customWidth="1"/>
    <col min="8717" max="8717" width="11" style="186" customWidth="1"/>
    <col min="8718" max="8718" width="0.7109375" style="186" customWidth="1"/>
    <col min="8719" max="8719" width="1.85546875" style="186" customWidth="1"/>
    <col min="8720" max="8720" width="11.85546875" style="186" bestFit="1" customWidth="1"/>
    <col min="8721" max="8721" width="15.28515625" style="186" bestFit="1" customWidth="1"/>
    <col min="8722" max="8722" width="5" style="186" customWidth="1"/>
    <col min="8723" max="8723" width="10.28515625" style="186" bestFit="1" customWidth="1"/>
    <col min="8724" max="8724" width="5" style="186" customWidth="1"/>
    <col min="8725" max="8725" width="10.28515625" style="186" bestFit="1" customWidth="1"/>
    <col min="8726" max="8728" width="8.85546875" style="186"/>
    <col min="8729" max="8729" width="10.28515625" style="186" bestFit="1" customWidth="1"/>
    <col min="8730" max="8958" width="8.85546875" style="186"/>
    <col min="8959" max="8959" width="3.7109375" style="186" customWidth="1"/>
    <col min="8960" max="8960" width="4.85546875" style="186" customWidth="1"/>
    <col min="8961" max="8961" width="5.28515625" style="186" customWidth="1"/>
    <col min="8962" max="8962" width="31.28515625" style="186" customWidth="1"/>
    <col min="8963" max="8963" width="7.7109375" style="186" customWidth="1"/>
    <col min="8964" max="8964" width="2.42578125" style="186" customWidth="1"/>
    <col min="8965" max="8965" width="11.42578125" style="186" customWidth="1"/>
    <col min="8966" max="8966" width="2.42578125" style="186" customWidth="1"/>
    <col min="8967" max="8967" width="11.42578125" style="186" customWidth="1"/>
    <col min="8968" max="8968" width="2.42578125" style="186" customWidth="1"/>
    <col min="8969" max="8969" width="10.85546875" style="186" customWidth="1"/>
    <col min="8970" max="8970" width="2.42578125" style="186" customWidth="1"/>
    <col min="8971" max="8971" width="11.140625" style="186" customWidth="1"/>
    <col min="8972" max="8972" width="1.85546875" style="186" customWidth="1"/>
    <col min="8973" max="8973" width="11" style="186" customWidth="1"/>
    <col min="8974" max="8974" width="0.7109375" style="186" customWidth="1"/>
    <col min="8975" max="8975" width="1.85546875" style="186" customWidth="1"/>
    <col min="8976" max="8976" width="11.85546875" style="186" bestFit="1" customWidth="1"/>
    <col min="8977" max="8977" width="15.28515625" style="186" bestFit="1" customWidth="1"/>
    <col min="8978" max="8978" width="5" style="186" customWidth="1"/>
    <col min="8979" max="8979" width="10.28515625" style="186" bestFit="1" customWidth="1"/>
    <col min="8980" max="8980" width="5" style="186" customWidth="1"/>
    <col min="8981" max="8981" width="10.28515625" style="186" bestFit="1" customWidth="1"/>
    <col min="8982" max="8984" width="8.85546875" style="186"/>
    <col min="8985" max="8985" width="10.28515625" style="186" bestFit="1" customWidth="1"/>
    <col min="8986" max="9214" width="8.85546875" style="186"/>
    <col min="9215" max="9215" width="3.7109375" style="186" customWidth="1"/>
    <col min="9216" max="9216" width="4.85546875" style="186" customWidth="1"/>
    <col min="9217" max="9217" width="5.28515625" style="186" customWidth="1"/>
    <col min="9218" max="9218" width="31.28515625" style="186" customWidth="1"/>
    <col min="9219" max="9219" width="7.7109375" style="186" customWidth="1"/>
    <col min="9220" max="9220" width="2.42578125" style="186" customWidth="1"/>
    <col min="9221" max="9221" width="11.42578125" style="186" customWidth="1"/>
    <col min="9222" max="9222" width="2.42578125" style="186" customWidth="1"/>
    <col min="9223" max="9223" width="11.42578125" style="186" customWidth="1"/>
    <col min="9224" max="9224" width="2.42578125" style="186" customWidth="1"/>
    <col min="9225" max="9225" width="10.85546875" style="186" customWidth="1"/>
    <col min="9226" max="9226" width="2.42578125" style="186" customWidth="1"/>
    <col min="9227" max="9227" width="11.140625" style="186" customWidth="1"/>
    <col min="9228" max="9228" width="1.85546875" style="186" customWidth="1"/>
    <col min="9229" max="9229" width="11" style="186" customWidth="1"/>
    <col min="9230" max="9230" width="0.7109375" style="186" customWidth="1"/>
    <col min="9231" max="9231" width="1.85546875" style="186" customWidth="1"/>
    <col min="9232" max="9232" width="11.85546875" style="186" bestFit="1" customWidth="1"/>
    <col min="9233" max="9233" width="15.28515625" style="186" bestFit="1" customWidth="1"/>
    <col min="9234" max="9234" width="5" style="186" customWidth="1"/>
    <col min="9235" max="9235" width="10.28515625" style="186" bestFit="1" customWidth="1"/>
    <col min="9236" max="9236" width="5" style="186" customWidth="1"/>
    <col min="9237" max="9237" width="10.28515625" style="186" bestFit="1" customWidth="1"/>
    <col min="9238" max="9240" width="8.85546875" style="186"/>
    <col min="9241" max="9241" width="10.28515625" style="186" bestFit="1" customWidth="1"/>
    <col min="9242" max="9470" width="8.85546875" style="186"/>
    <col min="9471" max="9471" width="3.7109375" style="186" customWidth="1"/>
    <col min="9472" max="9472" width="4.85546875" style="186" customWidth="1"/>
    <col min="9473" max="9473" width="5.28515625" style="186" customWidth="1"/>
    <col min="9474" max="9474" width="31.28515625" style="186" customWidth="1"/>
    <col min="9475" max="9475" width="7.7109375" style="186" customWidth="1"/>
    <col min="9476" max="9476" width="2.42578125" style="186" customWidth="1"/>
    <col min="9477" max="9477" width="11.42578125" style="186" customWidth="1"/>
    <col min="9478" max="9478" width="2.42578125" style="186" customWidth="1"/>
    <col min="9479" max="9479" width="11.42578125" style="186" customWidth="1"/>
    <col min="9480" max="9480" width="2.42578125" style="186" customWidth="1"/>
    <col min="9481" max="9481" width="10.85546875" style="186" customWidth="1"/>
    <col min="9482" max="9482" width="2.42578125" style="186" customWidth="1"/>
    <col min="9483" max="9483" width="11.140625" style="186" customWidth="1"/>
    <col min="9484" max="9484" width="1.85546875" style="186" customWidth="1"/>
    <col min="9485" max="9485" width="11" style="186" customWidth="1"/>
    <col min="9486" max="9486" width="0.7109375" style="186" customWidth="1"/>
    <col min="9487" max="9487" width="1.85546875" style="186" customWidth="1"/>
    <col min="9488" max="9488" width="11.85546875" style="186" bestFit="1" customWidth="1"/>
    <col min="9489" max="9489" width="15.28515625" style="186" bestFit="1" customWidth="1"/>
    <col min="9490" max="9490" width="5" style="186" customWidth="1"/>
    <col min="9491" max="9491" width="10.28515625" style="186" bestFit="1" customWidth="1"/>
    <col min="9492" max="9492" width="5" style="186" customWidth="1"/>
    <col min="9493" max="9493" width="10.28515625" style="186" bestFit="1" customWidth="1"/>
    <col min="9494" max="9496" width="8.85546875" style="186"/>
    <col min="9497" max="9497" width="10.28515625" style="186" bestFit="1" customWidth="1"/>
    <col min="9498" max="9726" width="8.85546875" style="186"/>
    <col min="9727" max="9727" width="3.7109375" style="186" customWidth="1"/>
    <col min="9728" max="9728" width="4.85546875" style="186" customWidth="1"/>
    <col min="9729" max="9729" width="5.28515625" style="186" customWidth="1"/>
    <col min="9730" max="9730" width="31.28515625" style="186" customWidth="1"/>
    <col min="9731" max="9731" width="7.7109375" style="186" customWidth="1"/>
    <col min="9732" max="9732" width="2.42578125" style="186" customWidth="1"/>
    <col min="9733" max="9733" width="11.42578125" style="186" customWidth="1"/>
    <col min="9734" max="9734" width="2.42578125" style="186" customWidth="1"/>
    <col min="9735" max="9735" width="11.42578125" style="186" customWidth="1"/>
    <col min="9736" max="9736" width="2.42578125" style="186" customWidth="1"/>
    <col min="9737" max="9737" width="10.85546875" style="186" customWidth="1"/>
    <col min="9738" max="9738" width="2.42578125" style="186" customWidth="1"/>
    <col min="9739" max="9739" width="11.140625" style="186" customWidth="1"/>
    <col min="9740" max="9740" width="1.85546875" style="186" customWidth="1"/>
    <col min="9741" max="9741" width="11" style="186" customWidth="1"/>
    <col min="9742" max="9742" width="0.7109375" style="186" customWidth="1"/>
    <col min="9743" max="9743" width="1.85546875" style="186" customWidth="1"/>
    <col min="9744" max="9744" width="11.85546875" style="186" bestFit="1" customWidth="1"/>
    <col min="9745" max="9745" width="15.28515625" style="186" bestFit="1" customWidth="1"/>
    <col min="9746" max="9746" width="5" style="186" customWidth="1"/>
    <col min="9747" max="9747" width="10.28515625" style="186" bestFit="1" customWidth="1"/>
    <col min="9748" max="9748" width="5" style="186" customWidth="1"/>
    <col min="9749" max="9749" width="10.28515625" style="186" bestFit="1" customWidth="1"/>
    <col min="9750" max="9752" width="8.85546875" style="186"/>
    <col min="9753" max="9753" width="10.28515625" style="186" bestFit="1" customWidth="1"/>
    <col min="9754" max="9982" width="8.85546875" style="186"/>
    <col min="9983" max="9983" width="3.7109375" style="186" customWidth="1"/>
    <col min="9984" max="9984" width="4.85546875" style="186" customWidth="1"/>
    <col min="9985" max="9985" width="5.28515625" style="186" customWidth="1"/>
    <col min="9986" max="9986" width="31.28515625" style="186" customWidth="1"/>
    <col min="9987" max="9987" width="7.7109375" style="186" customWidth="1"/>
    <col min="9988" max="9988" width="2.42578125" style="186" customWidth="1"/>
    <col min="9989" max="9989" width="11.42578125" style="186" customWidth="1"/>
    <col min="9990" max="9990" width="2.42578125" style="186" customWidth="1"/>
    <col min="9991" max="9991" width="11.42578125" style="186" customWidth="1"/>
    <col min="9992" max="9992" width="2.42578125" style="186" customWidth="1"/>
    <col min="9993" max="9993" width="10.85546875" style="186" customWidth="1"/>
    <col min="9994" max="9994" width="2.42578125" style="186" customWidth="1"/>
    <col min="9995" max="9995" width="11.140625" style="186" customWidth="1"/>
    <col min="9996" max="9996" width="1.85546875" style="186" customWidth="1"/>
    <col min="9997" max="9997" width="11" style="186" customWidth="1"/>
    <col min="9998" max="9998" width="0.7109375" style="186" customWidth="1"/>
    <col min="9999" max="9999" width="1.85546875" style="186" customWidth="1"/>
    <col min="10000" max="10000" width="11.85546875" style="186" bestFit="1" customWidth="1"/>
    <col min="10001" max="10001" width="15.28515625" style="186" bestFit="1" customWidth="1"/>
    <col min="10002" max="10002" width="5" style="186" customWidth="1"/>
    <col min="10003" max="10003" width="10.28515625" style="186" bestFit="1" customWidth="1"/>
    <col min="10004" max="10004" width="5" style="186" customWidth="1"/>
    <col min="10005" max="10005" width="10.28515625" style="186" bestFit="1" customWidth="1"/>
    <col min="10006" max="10008" width="8.85546875" style="186"/>
    <col min="10009" max="10009" width="10.28515625" style="186" bestFit="1" customWidth="1"/>
    <col min="10010" max="10238" width="8.85546875" style="186"/>
    <col min="10239" max="10239" width="3.7109375" style="186" customWidth="1"/>
    <col min="10240" max="10240" width="4.85546875" style="186" customWidth="1"/>
    <col min="10241" max="10241" width="5.28515625" style="186" customWidth="1"/>
    <col min="10242" max="10242" width="31.28515625" style="186" customWidth="1"/>
    <col min="10243" max="10243" width="7.7109375" style="186" customWidth="1"/>
    <col min="10244" max="10244" width="2.42578125" style="186" customWidth="1"/>
    <col min="10245" max="10245" width="11.42578125" style="186" customWidth="1"/>
    <col min="10246" max="10246" width="2.42578125" style="186" customWidth="1"/>
    <col min="10247" max="10247" width="11.42578125" style="186" customWidth="1"/>
    <col min="10248" max="10248" width="2.42578125" style="186" customWidth="1"/>
    <col min="10249" max="10249" width="10.85546875" style="186" customWidth="1"/>
    <col min="10250" max="10250" width="2.42578125" style="186" customWidth="1"/>
    <col min="10251" max="10251" width="11.140625" style="186" customWidth="1"/>
    <col min="10252" max="10252" width="1.85546875" style="186" customWidth="1"/>
    <col min="10253" max="10253" width="11" style="186" customWidth="1"/>
    <col min="10254" max="10254" width="0.7109375" style="186" customWidth="1"/>
    <col min="10255" max="10255" width="1.85546875" style="186" customWidth="1"/>
    <col min="10256" max="10256" width="11.85546875" style="186" bestFit="1" customWidth="1"/>
    <col min="10257" max="10257" width="15.28515625" style="186" bestFit="1" customWidth="1"/>
    <col min="10258" max="10258" width="5" style="186" customWidth="1"/>
    <col min="10259" max="10259" width="10.28515625" style="186" bestFit="1" customWidth="1"/>
    <col min="10260" max="10260" width="5" style="186" customWidth="1"/>
    <col min="10261" max="10261" width="10.28515625" style="186" bestFit="1" customWidth="1"/>
    <col min="10262" max="10264" width="8.85546875" style="186"/>
    <col min="10265" max="10265" width="10.28515625" style="186" bestFit="1" customWidth="1"/>
    <col min="10266" max="10494" width="8.85546875" style="186"/>
    <col min="10495" max="10495" width="3.7109375" style="186" customWidth="1"/>
    <col min="10496" max="10496" width="4.85546875" style="186" customWidth="1"/>
    <col min="10497" max="10497" width="5.28515625" style="186" customWidth="1"/>
    <col min="10498" max="10498" width="31.28515625" style="186" customWidth="1"/>
    <col min="10499" max="10499" width="7.7109375" style="186" customWidth="1"/>
    <col min="10500" max="10500" width="2.42578125" style="186" customWidth="1"/>
    <col min="10501" max="10501" width="11.42578125" style="186" customWidth="1"/>
    <col min="10502" max="10502" width="2.42578125" style="186" customWidth="1"/>
    <col min="10503" max="10503" width="11.42578125" style="186" customWidth="1"/>
    <col min="10504" max="10504" width="2.42578125" style="186" customWidth="1"/>
    <col min="10505" max="10505" width="10.85546875" style="186" customWidth="1"/>
    <col min="10506" max="10506" width="2.42578125" style="186" customWidth="1"/>
    <col min="10507" max="10507" width="11.140625" style="186" customWidth="1"/>
    <col min="10508" max="10508" width="1.85546875" style="186" customWidth="1"/>
    <col min="10509" max="10509" width="11" style="186" customWidth="1"/>
    <col min="10510" max="10510" width="0.7109375" style="186" customWidth="1"/>
    <col min="10511" max="10511" width="1.85546875" style="186" customWidth="1"/>
    <col min="10512" max="10512" width="11.85546875" style="186" bestFit="1" customWidth="1"/>
    <col min="10513" max="10513" width="15.28515625" style="186" bestFit="1" customWidth="1"/>
    <col min="10514" max="10514" width="5" style="186" customWidth="1"/>
    <col min="10515" max="10515" width="10.28515625" style="186" bestFit="1" customWidth="1"/>
    <col min="10516" max="10516" width="5" style="186" customWidth="1"/>
    <col min="10517" max="10517" width="10.28515625" style="186" bestFit="1" customWidth="1"/>
    <col min="10518" max="10520" width="8.85546875" style="186"/>
    <col min="10521" max="10521" width="10.28515625" style="186" bestFit="1" customWidth="1"/>
    <col min="10522" max="10750" width="8.85546875" style="186"/>
    <col min="10751" max="10751" width="3.7109375" style="186" customWidth="1"/>
    <col min="10752" max="10752" width="4.85546875" style="186" customWidth="1"/>
    <col min="10753" max="10753" width="5.28515625" style="186" customWidth="1"/>
    <col min="10754" max="10754" width="31.28515625" style="186" customWidth="1"/>
    <col min="10755" max="10755" width="7.7109375" style="186" customWidth="1"/>
    <col min="10756" max="10756" width="2.42578125" style="186" customWidth="1"/>
    <col min="10757" max="10757" width="11.42578125" style="186" customWidth="1"/>
    <col min="10758" max="10758" width="2.42578125" style="186" customWidth="1"/>
    <col min="10759" max="10759" width="11.42578125" style="186" customWidth="1"/>
    <col min="10760" max="10760" width="2.42578125" style="186" customWidth="1"/>
    <col min="10761" max="10761" width="10.85546875" style="186" customWidth="1"/>
    <col min="10762" max="10762" width="2.42578125" style="186" customWidth="1"/>
    <col min="10763" max="10763" width="11.140625" style="186" customWidth="1"/>
    <col min="10764" max="10764" width="1.85546875" style="186" customWidth="1"/>
    <col min="10765" max="10765" width="11" style="186" customWidth="1"/>
    <col min="10766" max="10766" width="0.7109375" style="186" customWidth="1"/>
    <col min="10767" max="10767" width="1.85546875" style="186" customWidth="1"/>
    <col min="10768" max="10768" width="11.85546875" style="186" bestFit="1" customWidth="1"/>
    <col min="10769" max="10769" width="15.28515625" style="186" bestFit="1" customWidth="1"/>
    <col min="10770" max="10770" width="5" style="186" customWidth="1"/>
    <col min="10771" max="10771" width="10.28515625" style="186" bestFit="1" customWidth="1"/>
    <col min="10772" max="10772" width="5" style="186" customWidth="1"/>
    <col min="10773" max="10773" width="10.28515625" style="186" bestFit="1" customWidth="1"/>
    <col min="10774" max="10776" width="8.85546875" style="186"/>
    <col min="10777" max="10777" width="10.28515625" style="186" bestFit="1" customWidth="1"/>
    <col min="10778" max="11006" width="8.85546875" style="186"/>
    <col min="11007" max="11007" width="3.7109375" style="186" customWidth="1"/>
    <col min="11008" max="11008" width="4.85546875" style="186" customWidth="1"/>
    <col min="11009" max="11009" width="5.28515625" style="186" customWidth="1"/>
    <col min="11010" max="11010" width="31.28515625" style="186" customWidth="1"/>
    <col min="11011" max="11011" width="7.7109375" style="186" customWidth="1"/>
    <col min="11012" max="11012" width="2.42578125" style="186" customWidth="1"/>
    <col min="11013" max="11013" width="11.42578125" style="186" customWidth="1"/>
    <col min="11014" max="11014" width="2.42578125" style="186" customWidth="1"/>
    <col min="11015" max="11015" width="11.42578125" style="186" customWidth="1"/>
    <col min="11016" max="11016" width="2.42578125" style="186" customWidth="1"/>
    <col min="11017" max="11017" width="10.85546875" style="186" customWidth="1"/>
    <col min="11018" max="11018" width="2.42578125" style="186" customWidth="1"/>
    <col min="11019" max="11019" width="11.140625" style="186" customWidth="1"/>
    <col min="11020" max="11020" width="1.85546875" style="186" customWidth="1"/>
    <col min="11021" max="11021" width="11" style="186" customWidth="1"/>
    <col min="11022" max="11022" width="0.7109375" style="186" customWidth="1"/>
    <col min="11023" max="11023" width="1.85546875" style="186" customWidth="1"/>
    <col min="11024" max="11024" width="11.85546875" style="186" bestFit="1" customWidth="1"/>
    <col min="11025" max="11025" width="15.28515625" style="186" bestFit="1" customWidth="1"/>
    <col min="11026" max="11026" width="5" style="186" customWidth="1"/>
    <col min="11027" max="11027" width="10.28515625" style="186" bestFit="1" customWidth="1"/>
    <col min="11028" max="11028" width="5" style="186" customWidth="1"/>
    <col min="11029" max="11029" width="10.28515625" style="186" bestFit="1" customWidth="1"/>
    <col min="11030" max="11032" width="8.85546875" style="186"/>
    <col min="11033" max="11033" width="10.28515625" style="186" bestFit="1" customWidth="1"/>
    <col min="11034" max="11262" width="8.85546875" style="186"/>
    <col min="11263" max="11263" width="3.7109375" style="186" customWidth="1"/>
    <col min="11264" max="11264" width="4.85546875" style="186" customWidth="1"/>
    <col min="11265" max="11265" width="5.28515625" style="186" customWidth="1"/>
    <col min="11266" max="11266" width="31.28515625" style="186" customWidth="1"/>
    <col min="11267" max="11267" width="7.7109375" style="186" customWidth="1"/>
    <col min="11268" max="11268" width="2.42578125" style="186" customWidth="1"/>
    <col min="11269" max="11269" width="11.42578125" style="186" customWidth="1"/>
    <col min="11270" max="11270" width="2.42578125" style="186" customWidth="1"/>
    <col min="11271" max="11271" width="11.42578125" style="186" customWidth="1"/>
    <col min="11272" max="11272" width="2.42578125" style="186" customWidth="1"/>
    <col min="11273" max="11273" width="10.85546875" style="186" customWidth="1"/>
    <col min="11274" max="11274" width="2.42578125" style="186" customWidth="1"/>
    <col min="11275" max="11275" width="11.140625" style="186" customWidth="1"/>
    <col min="11276" max="11276" width="1.85546875" style="186" customWidth="1"/>
    <col min="11277" max="11277" width="11" style="186" customWidth="1"/>
    <col min="11278" max="11278" width="0.7109375" style="186" customWidth="1"/>
    <col min="11279" max="11279" width="1.85546875" style="186" customWidth="1"/>
    <col min="11280" max="11280" width="11.85546875" style="186" bestFit="1" customWidth="1"/>
    <col min="11281" max="11281" width="15.28515625" style="186" bestFit="1" customWidth="1"/>
    <col min="11282" max="11282" width="5" style="186" customWidth="1"/>
    <col min="11283" max="11283" width="10.28515625" style="186" bestFit="1" customWidth="1"/>
    <col min="11284" max="11284" width="5" style="186" customWidth="1"/>
    <col min="11285" max="11285" width="10.28515625" style="186" bestFit="1" customWidth="1"/>
    <col min="11286" max="11288" width="8.85546875" style="186"/>
    <col min="11289" max="11289" width="10.28515625" style="186" bestFit="1" customWidth="1"/>
    <col min="11290" max="11518" width="8.85546875" style="186"/>
    <col min="11519" max="11519" width="3.7109375" style="186" customWidth="1"/>
    <col min="11520" max="11520" width="4.85546875" style="186" customWidth="1"/>
    <col min="11521" max="11521" width="5.28515625" style="186" customWidth="1"/>
    <col min="11522" max="11522" width="31.28515625" style="186" customWidth="1"/>
    <col min="11523" max="11523" width="7.7109375" style="186" customWidth="1"/>
    <col min="11524" max="11524" width="2.42578125" style="186" customWidth="1"/>
    <col min="11525" max="11525" width="11.42578125" style="186" customWidth="1"/>
    <col min="11526" max="11526" width="2.42578125" style="186" customWidth="1"/>
    <col min="11527" max="11527" width="11.42578125" style="186" customWidth="1"/>
    <col min="11528" max="11528" width="2.42578125" style="186" customWidth="1"/>
    <col min="11529" max="11529" width="10.85546875" style="186" customWidth="1"/>
    <col min="11530" max="11530" width="2.42578125" style="186" customWidth="1"/>
    <col min="11531" max="11531" width="11.140625" style="186" customWidth="1"/>
    <col min="11532" max="11532" width="1.85546875" style="186" customWidth="1"/>
    <col min="11533" max="11533" width="11" style="186" customWidth="1"/>
    <col min="11534" max="11534" width="0.7109375" style="186" customWidth="1"/>
    <col min="11535" max="11535" width="1.85546875" style="186" customWidth="1"/>
    <col min="11536" max="11536" width="11.85546875" style="186" bestFit="1" customWidth="1"/>
    <col min="11537" max="11537" width="15.28515625" style="186" bestFit="1" customWidth="1"/>
    <col min="11538" max="11538" width="5" style="186" customWidth="1"/>
    <col min="11539" max="11539" width="10.28515625" style="186" bestFit="1" customWidth="1"/>
    <col min="11540" max="11540" width="5" style="186" customWidth="1"/>
    <col min="11541" max="11541" width="10.28515625" style="186" bestFit="1" customWidth="1"/>
    <col min="11542" max="11544" width="8.85546875" style="186"/>
    <col min="11545" max="11545" width="10.28515625" style="186" bestFit="1" customWidth="1"/>
    <col min="11546" max="11774" width="8.85546875" style="186"/>
    <col min="11775" max="11775" width="3.7109375" style="186" customWidth="1"/>
    <col min="11776" max="11776" width="4.85546875" style="186" customWidth="1"/>
    <col min="11777" max="11777" width="5.28515625" style="186" customWidth="1"/>
    <col min="11778" max="11778" width="31.28515625" style="186" customWidth="1"/>
    <col min="11779" max="11779" width="7.7109375" style="186" customWidth="1"/>
    <col min="11780" max="11780" width="2.42578125" style="186" customWidth="1"/>
    <col min="11781" max="11781" width="11.42578125" style="186" customWidth="1"/>
    <col min="11782" max="11782" width="2.42578125" style="186" customWidth="1"/>
    <col min="11783" max="11783" width="11.42578125" style="186" customWidth="1"/>
    <col min="11784" max="11784" width="2.42578125" style="186" customWidth="1"/>
    <col min="11785" max="11785" width="10.85546875" style="186" customWidth="1"/>
    <col min="11786" max="11786" width="2.42578125" style="186" customWidth="1"/>
    <col min="11787" max="11787" width="11.140625" style="186" customWidth="1"/>
    <col min="11788" max="11788" width="1.85546875" style="186" customWidth="1"/>
    <col min="11789" max="11789" width="11" style="186" customWidth="1"/>
    <col min="11790" max="11790" width="0.7109375" style="186" customWidth="1"/>
    <col min="11791" max="11791" width="1.85546875" style="186" customWidth="1"/>
    <col min="11792" max="11792" width="11.85546875" style="186" bestFit="1" customWidth="1"/>
    <col min="11793" max="11793" width="15.28515625" style="186" bestFit="1" customWidth="1"/>
    <col min="11794" max="11794" width="5" style="186" customWidth="1"/>
    <col min="11795" max="11795" width="10.28515625" style="186" bestFit="1" customWidth="1"/>
    <col min="11796" max="11796" width="5" style="186" customWidth="1"/>
    <col min="11797" max="11797" width="10.28515625" style="186" bestFit="1" customWidth="1"/>
    <col min="11798" max="11800" width="8.85546875" style="186"/>
    <col min="11801" max="11801" width="10.28515625" style="186" bestFit="1" customWidth="1"/>
    <col min="11802" max="12030" width="8.85546875" style="186"/>
    <col min="12031" max="12031" width="3.7109375" style="186" customWidth="1"/>
    <col min="12032" max="12032" width="4.85546875" style="186" customWidth="1"/>
    <col min="12033" max="12033" width="5.28515625" style="186" customWidth="1"/>
    <col min="12034" max="12034" width="31.28515625" style="186" customWidth="1"/>
    <col min="12035" max="12035" width="7.7109375" style="186" customWidth="1"/>
    <col min="12036" max="12036" width="2.42578125" style="186" customWidth="1"/>
    <col min="12037" max="12037" width="11.42578125" style="186" customWidth="1"/>
    <col min="12038" max="12038" width="2.42578125" style="186" customWidth="1"/>
    <col min="12039" max="12039" width="11.42578125" style="186" customWidth="1"/>
    <col min="12040" max="12040" width="2.42578125" style="186" customWidth="1"/>
    <col min="12041" max="12041" width="10.85546875" style="186" customWidth="1"/>
    <col min="12042" max="12042" width="2.42578125" style="186" customWidth="1"/>
    <col min="12043" max="12043" width="11.140625" style="186" customWidth="1"/>
    <col min="12044" max="12044" width="1.85546875" style="186" customWidth="1"/>
    <col min="12045" max="12045" width="11" style="186" customWidth="1"/>
    <col min="12046" max="12046" width="0.7109375" style="186" customWidth="1"/>
    <col min="12047" max="12047" width="1.85546875" style="186" customWidth="1"/>
    <col min="12048" max="12048" width="11.85546875" style="186" bestFit="1" customWidth="1"/>
    <col min="12049" max="12049" width="15.28515625" style="186" bestFit="1" customWidth="1"/>
    <col min="12050" max="12050" width="5" style="186" customWidth="1"/>
    <col min="12051" max="12051" width="10.28515625" style="186" bestFit="1" customWidth="1"/>
    <col min="12052" max="12052" width="5" style="186" customWidth="1"/>
    <col min="12053" max="12053" width="10.28515625" style="186" bestFit="1" customWidth="1"/>
    <col min="12054" max="12056" width="8.85546875" style="186"/>
    <col min="12057" max="12057" width="10.28515625" style="186" bestFit="1" customWidth="1"/>
    <col min="12058" max="12286" width="8.85546875" style="186"/>
    <col min="12287" max="12287" width="3.7109375" style="186" customWidth="1"/>
    <col min="12288" max="12288" width="4.85546875" style="186" customWidth="1"/>
    <col min="12289" max="12289" width="5.28515625" style="186" customWidth="1"/>
    <col min="12290" max="12290" width="31.28515625" style="186" customWidth="1"/>
    <col min="12291" max="12291" width="7.7109375" style="186" customWidth="1"/>
    <col min="12292" max="12292" width="2.42578125" style="186" customWidth="1"/>
    <col min="12293" max="12293" width="11.42578125" style="186" customWidth="1"/>
    <col min="12294" max="12294" width="2.42578125" style="186" customWidth="1"/>
    <col min="12295" max="12295" width="11.42578125" style="186" customWidth="1"/>
    <col min="12296" max="12296" width="2.42578125" style="186" customWidth="1"/>
    <col min="12297" max="12297" width="10.85546875" style="186" customWidth="1"/>
    <col min="12298" max="12298" width="2.42578125" style="186" customWidth="1"/>
    <col min="12299" max="12299" width="11.140625" style="186" customWidth="1"/>
    <col min="12300" max="12300" width="1.85546875" style="186" customWidth="1"/>
    <col min="12301" max="12301" width="11" style="186" customWidth="1"/>
    <col min="12302" max="12302" width="0.7109375" style="186" customWidth="1"/>
    <col min="12303" max="12303" width="1.85546875" style="186" customWidth="1"/>
    <col min="12304" max="12304" width="11.85546875" style="186" bestFit="1" customWidth="1"/>
    <col min="12305" max="12305" width="15.28515625" style="186" bestFit="1" customWidth="1"/>
    <col min="12306" max="12306" width="5" style="186" customWidth="1"/>
    <col min="12307" max="12307" width="10.28515625" style="186" bestFit="1" customWidth="1"/>
    <col min="12308" max="12308" width="5" style="186" customWidth="1"/>
    <col min="12309" max="12309" width="10.28515625" style="186" bestFit="1" customWidth="1"/>
    <col min="12310" max="12312" width="8.85546875" style="186"/>
    <col min="12313" max="12313" width="10.28515625" style="186" bestFit="1" customWidth="1"/>
    <col min="12314" max="12542" width="8.85546875" style="186"/>
    <col min="12543" max="12543" width="3.7109375" style="186" customWidth="1"/>
    <col min="12544" max="12544" width="4.85546875" style="186" customWidth="1"/>
    <col min="12545" max="12545" width="5.28515625" style="186" customWidth="1"/>
    <col min="12546" max="12546" width="31.28515625" style="186" customWidth="1"/>
    <col min="12547" max="12547" width="7.7109375" style="186" customWidth="1"/>
    <col min="12548" max="12548" width="2.42578125" style="186" customWidth="1"/>
    <col min="12549" max="12549" width="11.42578125" style="186" customWidth="1"/>
    <col min="12550" max="12550" width="2.42578125" style="186" customWidth="1"/>
    <col min="12551" max="12551" width="11.42578125" style="186" customWidth="1"/>
    <col min="12552" max="12552" width="2.42578125" style="186" customWidth="1"/>
    <col min="12553" max="12553" width="10.85546875" style="186" customWidth="1"/>
    <col min="12554" max="12554" width="2.42578125" style="186" customWidth="1"/>
    <col min="12555" max="12555" width="11.140625" style="186" customWidth="1"/>
    <col min="12556" max="12556" width="1.85546875" style="186" customWidth="1"/>
    <col min="12557" max="12557" width="11" style="186" customWidth="1"/>
    <col min="12558" max="12558" width="0.7109375" style="186" customWidth="1"/>
    <col min="12559" max="12559" width="1.85546875" style="186" customWidth="1"/>
    <col min="12560" max="12560" width="11.85546875" style="186" bestFit="1" customWidth="1"/>
    <col min="12561" max="12561" width="15.28515625" style="186" bestFit="1" customWidth="1"/>
    <col min="12562" max="12562" width="5" style="186" customWidth="1"/>
    <col min="12563" max="12563" width="10.28515625" style="186" bestFit="1" customWidth="1"/>
    <col min="12564" max="12564" width="5" style="186" customWidth="1"/>
    <col min="12565" max="12565" width="10.28515625" style="186" bestFit="1" customWidth="1"/>
    <col min="12566" max="12568" width="8.85546875" style="186"/>
    <col min="12569" max="12569" width="10.28515625" style="186" bestFit="1" customWidth="1"/>
    <col min="12570" max="12798" width="8.85546875" style="186"/>
    <col min="12799" max="12799" width="3.7109375" style="186" customWidth="1"/>
    <col min="12800" max="12800" width="4.85546875" style="186" customWidth="1"/>
    <col min="12801" max="12801" width="5.28515625" style="186" customWidth="1"/>
    <col min="12802" max="12802" width="31.28515625" style="186" customWidth="1"/>
    <col min="12803" max="12803" width="7.7109375" style="186" customWidth="1"/>
    <col min="12804" max="12804" width="2.42578125" style="186" customWidth="1"/>
    <col min="12805" max="12805" width="11.42578125" style="186" customWidth="1"/>
    <col min="12806" max="12806" width="2.42578125" style="186" customWidth="1"/>
    <col min="12807" max="12807" width="11.42578125" style="186" customWidth="1"/>
    <col min="12808" max="12808" width="2.42578125" style="186" customWidth="1"/>
    <col min="12809" max="12809" width="10.85546875" style="186" customWidth="1"/>
    <col min="12810" max="12810" width="2.42578125" style="186" customWidth="1"/>
    <col min="12811" max="12811" width="11.140625" style="186" customWidth="1"/>
    <col min="12812" max="12812" width="1.85546875" style="186" customWidth="1"/>
    <col min="12813" max="12813" width="11" style="186" customWidth="1"/>
    <col min="12814" max="12814" width="0.7109375" style="186" customWidth="1"/>
    <col min="12815" max="12815" width="1.85546875" style="186" customWidth="1"/>
    <col min="12816" max="12816" width="11.85546875" style="186" bestFit="1" customWidth="1"/>
    <col min="12817" max="12817" width="15.28515625" style="186" bestFit="1" customWidth="1"/>
    <col min="12818" max="12818" width="5" style="186" customWidth="1"/>
    <col min="12819" max="12819" width="10.28515625" style="186" bestFit="1" customWidth="1"/>
    <col min="12820" max="12820" width="5" style="186" customWidth="1"/>
    <col min="12821" max="12821" width="10.28515625" style="186" bestFit="1" customWidth="1"/>
    <col min="12822" max="12824" width="8.85546875" style="186"/>
    <col min="12825" max="12825" width="10.28515625" style="186" bestFit="1" customWidth="1"/>
    <col min="12826" max="13054" width="8.85546875" style="186"/>
    <col min="13055" max="13055" width="3.7109375" style="186" customWidth="1"/>
    <col min="13056" max="13056" width="4.85546875" style="186" customWidth="1"/>
    <col min="13057" max="13057" width="5.28515625" style="186" customWidth="1"/>
    <col min="13058" max="13058" width="31.28515625" style="186" customWidth="1"/>
    <col min="13059" max="13059" width="7.7109375" style="186" customWidth="1"/>
    <col min="13060" max="13060" width="2.42578125" style="186" customWidth="1"/>
    <col min="13061" max="13061" width="11.42578125" style="186" customWidth="1"/>
    <col min="13062" max="13062" width="2.42578125" style="186" customWidth="1"/>
    <col min="13063" max="13063" width="11.42578125" style="186" customWidth="1"/>
    <col min="13064" max="13064" width="2.42578125" style="186" customWidth="1"/>
    <col min="13065" max="13065" width="10.85546875" style="186" customWidth="1"/>
    <col min="13066" max="13066" width="2.42578125" style="186" customWidth="1"/>
    <col min="13067" max="13067" width="11.140625" style="186" customWidth="1"/>
    <col min="13068" max="13068" width="1.85546875" style="186" customWidth="1"/>
    <col min="13069" max="13069" width="11" style="186" customWidth="1"/>
    <col min="13070" max="13070" width="0.7109375" style="186" customWidth="1"/>
    <col min="13071" max="13071" width="1.85546875" style="186" customWidth="1"/>
    <col min="13072" max="13072" width="11.85546875" style="186" bestFit="1" customWidth="1"/>
    <col min="13073" max="13073" width="15.28515625" style="186" bestFit="1" customWidth="1"/>
    <col min="13074" max="13074" width="5" style="186" customWidth="1"/>
    <col min="13075" max="13075" width="10.28515625" style="186" bestFit="1" customWidth="1"/>
    <col min="13076" max="13076" width="5" style="186" customWidth="1"/>
    <col min="13077" max="13077" width="10.28515625" style="186" bestFit="1" customWidth="1"/>
    <col min="13078" max="13080" width="8.85546875" style="186"/>
    <col min="13081" max="13081" width="10.28515625" style="186" bestFit="1" customWidth="1"/>
    <col min="13082" max="13310" width="8.85546875" style="186"/>
    <col min="13311" max="13311" width="3.7109375" style="186" customWidth="1"/>
    <col min="13312" max="13312" width="4.85546875" style="186" customWidth="1"/>
    <col min="13313" max="13313" width="5.28515625" style="186" customWidth="1"/>
    <col min="13314" max="13314" width="31.28515625" style="186" customWidth="1"/>
    <col min="13315" max="13315" width="7.7109375" style="186" customWidth="1"/>
    <col min="13316" max="13316" width="2.42578125" style="186" customWidth="1"/>
    <col min="13317" max="13317" width="11.42578125" style="186" customWidth="1"/>
    <col min="13318" max="13318" width="2.42578125" style="186" customWidth="1"/>
    <col min="13319" max="13319" width="11.42578125" style="186" customWidth="1"/>
    <col min="13320" max="13320" width="2.42578125" style="186" customWidth="1"/>
    <col min="13321" max="13321" width="10.85546875" style="186" customWidth="1"/>
    <col min="13322" max="13322" width="2.42578125" style="186" customWidth="1"/>
    <col min="13323" max="13323" width="11.140625" style="186" customWidth="1"/>
    <col min="13324" max="13324" width="1.85546875" style="186" customWidth="1"/>
    <col min="13325" max="13325" width="11" style="186" customWidth="1"/>
    <col min="13326" max="13326" width="0.7109375" style="186" customWidth="1"/>
    <col min="13327" max="13327" width="1.85546875" style="186" customWidth="1"/>
    <col min="13328" max="13328" width="11.85546875" style="186" bestFit="1" customWidth="1"/>
    <col min="13329" max="13329" width="15.28515625" style="186" bestFit="1" customWidth="1"/>
    <col min="13330" max="13330" width="5" style="186" customWidth="1"/>
    <col min="13331" max="13331" width="10.28515625" style="186" bestFit="1" customWidth="1"/>
    <col min="13332" max="13332" width="5" style="186" customWidth="1"/>
    <col min="13333" max="13333" width="10.28515625" style="186" bestFit="1" customWidth="1"/>
    <col min="13334" max="13336" width="8.85546875" style="186"/>
    <col min="13337" max="13337" width="10.28515625" style="186" bestFit="1" customWidth="1"/>
    <col min="13338" max="13566" width="8.85546875" style="186"/>
    <col min="13567" max="13567" width="3.7109375" style="186" customWidth="1"/>
    <col min="13568" max="13568" width="4.85546875" style="186" customWidth="1"/>
    <col min="13569" max="13569" width="5.28515625" style="186" customWidth="1"/>
    <col min="13570" max="13570" width="31.28515625" style="186" customWidth="1"/>
    <col min="13571" max="13571" width="7.7109375" style="186" customWidth="1"/>
    <col min="13572" max="13572" width="2.42578125" style="186" customWidth="1"/>
    <col min="13573" max="13573" width="11.42578125" style="186" customWidth="1"/>
    <col min="13574" max="13574" width="2.42578125" style="186" customWidth="1"/>
    <col min="13575" max="13575" width="11.42578125" style="186" customWidth="1"/>
    <col min="13576" max="13576" width="2.42578125" style="186" customWidth="1"/>
    <col min="13577" max="13577" width="10.85546875" style="186" customWidth="1"/>
    <col min="13578" max="13578" width="2.42578125" style="186" customWidth="1"/>
    <col min="13579" max="13579" width="11.140625" style="186" customWidth="1"/>
    <col min="13580" max="13580" width="1.85546875" style="186" customWidth="1"/>
    <col min="13581" max="13581" width="11" style="186" customWidth="1"/>
    <col min="13582" max="13582" width="0.7109375" style="186" customWidth="1"/>
    <col min="13583" max="13583" width="1.85546875" style="186" customWidth="1"/>
    <col min="13584" max="13584" width="11.85546875" style="186" bestFit="1" customWidth="1"/>
    <col min="13585" max="13585" width="15.28515625" style="186" bestFit="1" customWidth="1"/>
    <col min="13586" max="13586" width="5" style="186" customWidth="1"/>
    <col min="13587" max="13587" width="10.28515625" style="186" bestFit="1" customWidth="1"/>
    <col min="13588" max="13588" width="5" style="186" customWidth="1"/>
    <col min="13589" max="13589" width="10.28515625" style="186" bestFit="1" customWidth="1"/>
    <col min="13590" max="13592" width="8.85546875" style="186"/>
    <col min="13593" max="13593" width="10.28515625" style="186" bestFit="1" customWidth="1"/>
    <col min="13594" max="13822" width="8.85546875" style="186"/>
    <col min="13823" max="13823" width="3.7109375" style="186" customWidth="1"/>
    <col min="13824" max="13824" width="4.85546875" style="186" customWidth="1"/>
    <col min="13825" max="13825" width="5.28515625" style="186" customWidth="1"/>
    <col min="13826" max="13826" width="31.28515625" style="186" customWidth="1"/>
    <col min="13827" max="13827" width="7.7109375" style="186" customWidth="1"/>
    <col min="13828" max="13828" width="2.42578125" style="186" customWidth="1"/>
    <col min="13829" max="13829" width="11.42578125" style="186" customWidth="1"/>
    <col min="13830" max="13830" width="2.42578125" style="186" customWidth="1"/>
    <col min="13831" max="13831" width="11.42578125" style="186" customWidth="1"/>
    <col min="13832" max="13832" width="2.42578125" style="186" customWidth="1"/>
    <col min="13833" max="13833" width="10.85546875" style="186" customWidth="1"/>
    <col min="13834" max="13834" width="2.42578125" style="186" customWidth="1"/>
    <col min="13835" max="13835" width="11.140625" style="186" customWidth="1"/>
    <col min="13836" max="13836" width="1.85546875" style="186" customWidth="1"/>
    <col min="13837" max="13837" width="11" style="186" customWidth="1"/>
    <col min="13838" max="13838" width="0.7109375" style="186" customWidth="1"/>
    <col min="13839" max="13839" width="1.85546875" style="186" customWidth="1"/>
    <col min="13840" max="13840" width="11.85546875" style="186" bestFit="1" customWidth="1"/>
    <col min="13841" max="13841" width="15.28515625" style="186" bestFit="1" customWidth="1"/>
    <col min="13842" max="13842" width="5" style="186" customWidth="1"/>
    <col min="13843" max="13843" width="10.28515625" style="186" bestFit="1" customWidth="1"/>
    <col min="13844" max="13844" width="5" style="186" customWidth="1"/>
    <col min="13845" max="13845" width="10.28515625" style="186" bestFit="1" customWidth="1"/>
    <col min="13846" max="13848" width="8.85546875" style="186"/>
    <col min="13849" max="13849" width="10.28515625" style="186" bestFit="1" customWidth="1"/>
    <col min="13850" max="14078" width="8.85546875" style="186"/>
    <col min="14079" max="14079" width="3.7109375" style="186" customWidth="1"/>
    <col min="14080" max="14080" width="4.85546875" style="186" customWidth="1"/>
    <col min="14081" max="14081" width="5.28515625" style="186" customWidth="1"/>
    <col min="14082" max="14082" width="31.28515625" style="186" customWidth="1"/>
    <col min="14083" max="14083" width="7.7109375" style="186" customWidth="1"/>
    <col min="14084" max="14084" width="2.42578125" style="186" customWidth="1"/>
    <col min="14085" max="14085" width="11.42578125" style="186" customWidth="1"/>
    <col min="14086" max="14086" width="2.42578125" style="186" customWidth="1"/>
    <col min="14087" max="14087" width="11.42578125" style="186" customWidth="1"/>
    <col min="14088" max="14088" width="2.42578125" style="186" customWidth="1"/>
    <col min="14089" max="14089" width="10.85546875" style="186" customWidth="1"/>
    <col min="14090" max="14090" width="2.42578125" style="186" customWidth="1"/>
    <col min="14091" max="14091" width="11.140625" style="186" customWidth="1"/>
    <col min="14092" max="14092" width="1.85546875" style="186" customWidth="1"/>
    <col min="14093" max="14093" width="11" style="186" customWidth="1"/>
    <col min="14094" max="14094" width="0.7109375" style="186" customWidth="1"/>
    <col min="14095" max="14095" width="1.85546875" style="186" customWidth="1"/>
    <col min="14096" max="14096" width="11.85546875" style="186" bestFit="1" customWidth="1"/>
    <col min="14097" max="14097" width="15.28515625" style="186" bestFit="1" customWidth="1"/>
    <col min="14098" max="14098" width="5" style="186" customWidth="1"/>
    <col min="14099" max="14099" width="10.28515625" style="186" bestFit="1" customWidth="1"/>
    <col min="14100" max="14100" width="5" style="186" customWidth="1"/>
    <col min="14101" max="14101" width="10.28515625" style="186" bestFit="1" customWidth="1"/>
    <col min="14102" max="14104" width="8.85546875" style="186"/>
    <col min="14105" max="14105" width="10.28515625" style="186" bestFit="1" customWidth="1"/>
    <col min="14106" max="14334" width="8.85546875" style="186"/>
    <col min="14335" max="14335" width="3.7109375" style="186" customWidth="1"/>
    <col min="14336" max="14336" width="4.85546875" style="186" customWidth="1"/>
    <col min="14337" max="14337" width="5.28515625" style="186" customWidth="1"/>
    <col min="14338" max="14338" width="31.28515625" style="186" customWidth="1"/>
    <col min="14339" max="14339" width="7.7109375" style="186" customWidth="1"/>
    <col min="14340" max="14340" width="2.42578125" style="186" customWidth="1"/>
    <col min="14341" max="14341" width="11.42578125" style="186" customWidth="1"/>
    <col min="14342" max="14342" width="2.42578125" style="186" customWidth="1"/>
    <col min="14343" max="14343" width="11.42578125" style="186" customWidth="1"/>
    <col min="14344" max="14344" width="2.42578125" style="186" customWidth="1"/>
    <col min="14345" max="14345" width="10.85546875" style="186" customWidth="1"/>
    <col min="14346" max="14346" width="2.42578125" style="186" customWidth="1"/>
    <col min="14347" max="14347" width="11.140625" style="186" customWidth="1"/>
    <col min="14348" max="14348" width="1.85546875" style="186" customWidth="1"/>
    <col min="14349" max="14349" width="11" style="186" customWidth="1"/>
    <col min="14350" max="14350" width="0.7109375" style="186" customWidth="1"/>
    <col min="14351" max="14351" width="1.85546875" style="186" customWidth="1"/>
    <col min="14352" max="14352" width="11.85546875" style="186" bestFit="1" customWidth="1"/>
    <col min="14353" max="14353" width="15.28515625" style="186" bestFit="1" customWidth="1"/>
    <col min="14354" max="14354" width="5" style="186" customWidth="1"/>
    <col min="14355" max="14355" width="10.28515625" style="186" bestFit="1" customWidth="1"/>
    <col min="14356" max="14356" width="5" style="186" customWidth="1"/>
    <col min="14357" max="14357" width="10.28515625" style="186" bestFit="1" customWidth="1"/>
    <col min="14358" max="14360" width="8.85546875" style="186"/>
    <col min="14361" max="14361" width="10.28515625" style="186" bestFit="1" customWidth="1"/>
    <col min="14362" max="14590" width="8.85546875" style="186"/>
    <col min="14591" max="14591" width="3.7109375" style="186" customWidth="1"/>
    <col min="14592" max="14592" width="4.85546875" style="186" customWidth="1"/>
    <col min="14593" max="14593" width="5.28515625" style="186" customWidth="1"/>
    <col min="14594" max="14594" width="31.28515625" style="186" customWidth="1"/>
    <col min="14595" max="14595" width="7.7109375" style="186" customWidth="1"/>
    <col min="14596" max="14596" width="2.42578125" style="186" customWidth="1"/>
    <col min="14597" max="14597" width="11.42578125" style="186" customWidth="1"/>
    <col min="14598" max="14598" width="2.42578125" style="186" customWidth="1"/>
    <col min="14599" max="14599" width="11.42578125" style="186" customWidth="1"/>
    <col min="14600" max="14600" width="2.42578125" style="186" customWidth="1"/>
    <col min="14601" max="14601" width="10.85546875" style="186" customWidth="1"/>
    <col min="14602" max="14602" width="2.42578125" style="186" customWidth="1"/>
    <col min="14603" max="14603" width="11.140625" style="186" customWidth="1"/>
    <col min="14604" max="14604" width="1.85546875" style="186" customWidth="1"/>
    <col min="14605" max="14605" width="11" style="186" customWidth="1"/>
    <col min="14606" max="14606" width="0.7109375" style="186" customWidth="1"/>
    <col min="14607" max="14607" width="1.85546875" style="186" customWidth="1"/>
    <col min="14608" max="14608" width="11.85546875" style="186" bestFit="1" customWidth="1"/>
    <col min="14609" max="14609" width="15.28515625" style="186" bestFit="1" customWidth="1"/>
    <col min="14610" max="14610" width="5" style="186" customWidth="1"/>
    <col min="14611" max="14611" width="10.28515625" style="186" bestFit="1" customWidth="1"/>
    <col min="14612" max="14612" width="5" style="186" customWidth="1"/>
    <col min="14613" max="14613" width="10.28515625" style="186" bestFit="1" customWidth="1"/>
    <col min="14614" max="14616" width="8.85546875" style="186"/>
    <col min="14617" max="14617" width="10.28515625" style="186" bestFit="1" customWidth="1"/>
    <col min="14618" max="14846" width="8.85546875" style="186"/>
    <col min="14847" max="14847" width="3.7109375" style="186" customWidth="1"/>
    <col min="14848" max="14848" width="4.85546875" style="186" customWidth="1"/>
    <col min="14849" max="14849" width="5.28515625" style="186" customWidth="1"/>
    <col min="14850" max="14850" width="31.28515625" style="186" customWidth="1"/>
    <col min="14851" max="14851" width="7.7109375" style="186" customWidth="1"/>
    <col min="14852" max="14852" width="2.42578125" style="186" customWidth="1"/>
    <col min="14853" max="14853" width="11.42578125" style="186" customWidth="1"/>
    <col min="14854" max="14854" width="2.42578125" style="186" customWidth="1"/>
    <col min="14855" max="14855" width="11.42578125" style="186" customWidth="1"/>
    <col min="14856" max="14856" width="2.42578125" style="186" customWidth="1"/>
    <col min="14857" max="14857" width="10.85546875" style="186" customWidth="1"/>
    <col min="14858" max="14858" width="2.42578125" style="186" customWidth="1"/>
    <col min="14859" max="14859" width="11.140625" style="186" customWidth="1"/>
    <col min="14860" max="14860" width="1.85546875" style="186" customWidth="1"/>
    <col min="14861" max="14861" width="11" style="186" customWidth="1"/>
    <col min="14862" max="14862" width="0.7109375" style="186" customWidth="1"/>
    <col min="14863" max="14863" width="1.85546875" style="186" customWidth="1"/>
    <col min="14864" max="14864" width="11.85546875" style="186" bestFit="1" customWidth="1"/>
    <col min="14865" max="14865" width="15.28515625" style="186" bestFit="1" customWidth="1"/>
    <col min="14866" max="14866" width="5" style="186" customWidth="1"/>
    <col min="14867" max="14867" width="10.28515625" style="186" bestFit="1" customWidth="1"/>
    <col min="14868" max="14868" width="5" style="186" customWidth="1"/>
    <col min="14869" max="14869" width="10.28515625" style="186" bestFit="1" customWidth="1"/>
    <col min="14870" max="14872" width="8.85546875" style="186"/>
    <col min="14873" max="14873" width="10.28515625" style="186" bestFit="1" customWidth="1"/>
    <col min="14874" max="15102" width="8.85546875" style="186"/>
    <col min="15103" max="15103" width="3.7109375" style="186" customWidth="1"/>
    <col min="15104" max="15104" width="4.85546875" style="186" customWidth="1"/>
    <col min="15105" max="15105" width="5.28515625" style="186" customWidth="1"/>
    <col min="15106" max="15106" width="31.28515625" style="186" customWidth="1"/>
    <col min="15107" max="15107" width="7.7109375" style="186" customWidth="1"/>
    <col min="15108" max="15108" width="2.42578125" style="186" customWidth="1"/>
    <col min="15109" max="15109" width="11.42578125" style="186" customWidth="1"/>
    <col min="15110" max="15110" width="2.42578125" style="186" customWidth="1"/>
    <col min="15111" max="15111" width="11.42578125" style="186" customWidth="1"/>
    <col min="15112" max="15112" width="2.42578125" style="186" customWidth="1"/>
    <col min="15113" max="15113" width="10.85546875" style="186" customWidth="1"/>
    <col min="15114" max="15114" width="2.42578125" style="186" customWidth="1"/>
    <col min="15115" max="15115" width="11.140625" style="186" customWidth="1"/>
    <col min="15116" max="15116" width="1.85546875" style="186" customWidth="1"/>
    <col min="15117" max="15117" width="11" style="186" customWidth="1"/>
    <col min="15118" max="15118" width="0.7109375" style="186" customWidth="1"/>
    <col min="15119" max="15119" width="1.85546875" style="186" customWidth="1"/>
    <col min="15120" max="15120" width="11.85546875" style="186" bestFit="1" customWidth="1"/>
    <col min="15121" max="15121" width="15.28515625" style="186" bestFit="1" customWidth="1"/>
    <col min="15122" max="15122" width="5" style="186" customWidth="1"/>
    <col min="15123" max="15123" width="10.28515625" style="186" bestFit="1" customWidth="1"/>
    <col min="15124" max="15124" width="5" style="186" customWidth="1"/>
    <col min="15125" max="15125" width="10.28515625" style="186" bestFit="1" customWidth="1"/>
    <col min="15126" max="15128" width="8.85546875" style="186"/>
    <col min="15129" max="15129" width="10.28515625" style="186" bestFit="1" customWidth="1"/>
    <col min="15130" max="15358" width="8.85546875" style="186"/>
    <col min="15359" max="15359" width="3.7109375" style="186" customWidth="1"/>
    <col min="15360" max="15360" width="4.85546875" style="186" customWidth="1"/>
    <col min="15361" max="15361" width="5.28515625" style="186" customWidth="1"/>
    <col min="15362" max="15362" width="31.28515625" style="186" customWidth="1"/>
    <col min="15363" max="15363" width="7.7109375" style="186" customWidth="1"/>
    <col min="15364" max="15364" width="2.42578125" style="186" customWidth="1"/>
    <col min="15365" max="15365" width="11.42578125" style="186" customWidth="1"/>
    <col min="15366" max="15366" width="2.42578125" style="186" customWidth="1"/>
    <col min="15367" max="15367" width="11.42578125" style="186" customWidth="1"/>
    <col min="15368" max="15368" width="2.42578125" style="186" customWidth="1"/>
    <col min="15369" max="15369" width="10.85546875" style="186" customWidth="1"/>
    <col min="15370" max="15370" width="2.42578125" style="186" customWidth="1"/>
    <col min="15371" max="15371" width="11.140625" style="186" customWidth="1"/>
    <col min="15372" max="15372" width="1.85546875" style="186" customWidth="1"/>
    <col min="15373" max="15373" width="11" style="186" customWidth="1"/>
    <col min="15374" max="15374" width="0.7109375" style="186" customWidth="1"/>
    <col min="15375" max="15375" width="1.85546875" style="186" customWidth="1"/>
    <col min="15376" max="15376" width="11.85546875" style="186" bestFit="1" customWidth="1"/>
    <col min="15377" max="15377" width="15.28515625" style="186" bestFit="1" customWidth="1"/>
    <col min="15378" max="15378" width="5" style="186" customWidth="1"/>
    <col min="15379" max="15379" width="10.28515625" style="186" bestFit="1" customWidth="1"/>
    <col min="15380" max="15380" width="5" style="186" customWidth="1"/>
    <col min="15381" max="15381" width="10.28515625" style="186" bestFit="1" customWidth="1"/>
    <col min="15382" max="15384" width="8.85546875" style="186"/>
    <col min="15385" max="15385" width="10.28515625" style="186" bestFit="1" customWidth="1"/>
    <col min="15386" max="15614" width="8.85546875" style="186"/>
    <col min="15615" max="15615" width="3.7109375" style="186" customWidth="1"/>
    <col min="15616" max="15616" width="4.85546875" style="186" customWidth="1"/>
    <col min="15617" max="15617" width="5.28515625" style="186" customWidth="1"/>
    <col min="15618" max="15618" width="31.28515625" style="186" customWidth="1"/>
    <col min="15619" max="15619" width="7.7109375" style="186" customWidth="1"/>
    <col min="15620" max="15620" width="2.42578125" style="186" customWidth="1"/>
    <col min="15621" max="15621" width="11.42578125" style="186" customWidth="1"/>
    <col min="15622" max="15622" width="2.42578125" style="186" customWidth="1"/>
    <col min="15623" max="15623" width="11.42578125" style="186" customWidth="1"/>
    <col min="15624" max="15624" width="2.42578125" style="186" customWidth="1"/>
    <col min="15625" max="15625" width="10.85546875" style="186" customWidth="1"/>
    <col min="15626" max="15626" width="2.42578125" style="186" customWidth="1"/>
    <col min="15627" max="15627" width="11.140625" style="186" customWidth="1"/>
    <col min="15628" max="15628" width="1.85546875" style="186" customWidth="1"/>
    <col min="15629" max="15629" width="11" style="186" customWidth="1"/>
    <col min="15630" max="15630" width="0.7109375" style="186" customWidth="1"/>
    <col min="15631" max="15631" width="1.85546875" style="186" customWidth="1"/>
    <col min="15632" max="15632" width="11.85546875" style="186" bestFit="1" customWidth="1"/>
    <col min="15633" max="15633" width="15.28515625" style="186" bestFit="1" customWidth="1"/>
    <col min="15634" max="15634" width="5" style="186" customWidth="1"/>
    <col min="15635" max="15635" width="10.28515625" style="186" bestFit="1" customWidth="1"/>
    <col min="15636" max="15636" width="5" style="186" customWidth="1"/>
    <col min="15637" max="15637" width="10.28515625" style="186" bestFit="1" customWidth="1"/>
    <col min="15638" max="15640" width="8.85546875" style="186"/>
    <col min="15641" max="15641" width="10.28515625" style="186" bestFit="1" customWidth="1"/>
    <col min="15642" max="15870" width="8.85546875" style="186"/>
    <col min="15871" max="15871" width="3.7109375" style="186" customWidth="1"/>
    <col min="15872" max="15872" width="4.85546875" style="186" customWidth="1"/>
    <col min="15873" max="15873" width="5.28515625" style="186" customWidth="1"/>
    <col min="15874" max="15874" width="31.28515625" style="186" customWidth="1"/>
    <col min="15875" max="15875" width="7.7109375" style="186" customWidth="1"/>
    <col min="15876" max="15876" width="2.42578125" style="186" customWidth="1"/>
    <col min="15877" max="15877" width="11.42578125" style="186" customWidth="1"/>
    <col min="15878" max="15878" width="2.42578125" style="186" customWidth="1"/>
    <col min="15879" max="15879" width="11.42578125" style="186" customWidth="1"/>
    <col min="15880" max="15880" width="2.42578125" style="186" customWidth="1"/>
    <col min="15881" max="15881" width="10.85546875" style="186" customWidth="1"/>
    <col min="15882" max="15882" width="2.42578125" style="186" customWidth="1"/>
    <col min="15883" max="15883" width="11.140625" style="186" customWidth="1"/>
    <col min="15884" max="15884" width="1.85546875" style="186" customWidth="1"/>
    <col min="15885" max="15885" width="11" style="186" customWidth="1"/>
    <col min="15886" max="15886" width="0.7109375" style="186" customWidth="1"/>
    <col min="15887" max="15887" width="1.85546875" style="186" customWidth="1"/>
    <col min="15888" max="15888" width="11.85546875" style="186" bestFit="1" customWidth="1"/>
    <col min="15889" max="15889" width="15.28515625" style="186" bestFit="1" customWidth="1"/>
    <col min="15890" max="15890" width="5" style="186" customWidth="1"/>
    <col min="15891" max="15891" width="10.28515625" style="186" bestFit="1" customWidth="1"/>
    <col min="15892" max="15892" width="5" style="186" customWidth="1"/>
    <col min="15893" max="15893" width="10.28515625" style="186" bestFit="1" customWidth="1"/>
    <col min="15894" max="15896" width="8.85546875" style="186"/>
    <col min="15897" max="15897" width="10.28515625" style="186" bestFit="1" customWidth="1"/>
    <col min="15898" max="16126" width="8.85546875" style="186"/>
    <col min="16127" max="16127" width="3.7109375" style="186" customWidth="1"/>
    <col min="16128" max="16128" width="4.85546875" style="186" customWidth="1"/>
    <col min="16129" max="16129" width="5.28515625" style="186" customWidth="1"/>
    <col min="16130" max="16130" width="31.28515625" style="186" customWidth="1"/>
    <col min="16131" max="16131" width="7.7109375" style="186" customWidth="1"/>
    <col min="16132" max="16132" width="2.42578125" style="186" customWidth="1"/>
    <col min="16133" max="16133" width="11.42578125" style="186" customWidth="1"/>
    <col min="16134" max="16134" width="2.42578125" style="186" customWidth="1"/>
    <col min="16135" max="16135" width="11.42578125" style="186" customWidth="1"/>
    <col min="16136" max="16136" width="2.42578125" style="186" customWidth="1"/>
    <col min="16137" max="16137" width="10.85546875" style="186" customWidth="1"/>
    <col min="16138" max="16138" width="2.42578125" style="186" customWidth="1"/>
    <col min="16139" max="16139" width="11.140625" style="186" customWidth="1"/>
    <col min="16140" max="16140" width="1.85546875" style="186" customWidth="1"/>
    <col min="16141" max="16141" width="11" style="186" customWidth="1"/>
    <col min="16142" max="16142" width="0.7109375" style="186" customWidth="1"/>
    <col min="16143" max="16143" width="1.85546875" style="186" customWidth="1"/>
    <col min="16144" max="16144" width="11.85546875" style="186" bestFit="1" customWidth="1"/>
    <col min="16145" max="16145" width="15.28515625" style="186" bestFit="1" customWidth="1"/>
    <col min="16146" max="16146" width="5" style="186" customWidth="1"/>
    <col min="16147" max="16147" width="10.28515625" style="186" bestFit="1" customWidth="1"/>
    <col min="16148" max="16148" width="5" style="186" customWidth="1"/>
    <col min="16149" max="16149" width="10.28515625" style="186" bestFit="1" customWidth="1"/>
    <col min="16150" max="16152" width="8.85546875" style="186"/>
    <col min="16153" max="16153" width="10.28515625" style="186" bestFit="1" customWidth="1"/>
    <col min="16154" max="16383" width="8.85546875" style="186"/>
    <col min="16384" max="16384" width="9" style="186" customWidth="1"/>
  </cols>
  <sheetData>
    <row r="1" spans="1:19"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1046"/>
      <c r="R1" s="168"/>
      <c r="S1" s="168"/>
    </row>
    <row r="2" spans="1:19" s="170"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1047"/>
      <c r="R2" s="168"/>
      <c r="S2" s="168"/>
    </row>
    <row r="3" spans="1:19" s="170"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047"/>
      <c r="Q3" s="1047"/>
      <c r="R3" s="168"/>
      <c r="S3" s="168"/>
    </row>
    <row r="4" spans="1:19" s="170" customFormat="1" ht="21">
      <c r="A4" s="425"/>
      <c r="B4" s="425"/>
      <c r="C4" s="425"/>
      <c r="D4" s="425"/>
      <c r="E4" s="425"/>
      <c r="F4" s="425"/>
      <c r="G4" s="425"/>
      <c r="H4" s="425"/>
      <c r="I4" s="425"/>
      <c r="J4" s="425"/>
      <c r="K4" s="425"/>
      <c r="L4" s="425"/>
      <c r="M4" s="425"/>
      <c r="N4" s="425"/>
      <c r="O4" s="168"/>
      <c r="P4" s="169"/>
      <c r="Q4" s="169"/>
      <c r="R4" s="168"/>
      <c r="S4" s="168"/>
    </row>
    <row r="5" spans="1:19" s="170" customFormat="1" ht="21">
      <c r="A5" s="946" t="s">
        <v>619</v>
      </c>
      <c r="B5" s="946"/>
      <c r="C5" s="946"/>
      <c r="D5" s="946"/>
      <c r="E5" s="946"/>
      <c r="F5" s="946"/>
      <c r="G5" s="946"/>
      <c r="H5" s="946"/>
      <c r="I5" s="946"/>
      <c r="J5" s="946"/>
      <c r="K5" s="946"/>
      <c r="L5" s="946"/>
      <c r="M5" s="946"/>
      <c r="N5" s="946"/>
      <c r="O5" s="168"/>
      <c r="P5" s="169"/>
      <c r="Q5" s="169"/>
      <c r="R5" s="168"/>
      <c r="S5" s="168"/>
    </row>
    <row r="6" spans="1:19" s="170" customFormat="1" ht="21">
      <c r="A6" s="552"/>
      <c r="B6" s="552"/>
      <c r="C6" s="552"/>
      <c r="D6" s="552"/>
      <c r="E6" s="552"/>
      <c r="F6" s="552"/>
      <c r="G6" s="552"/>
      <c r="H6" s="552"/>
      <c r="I6" s="552"/>
      <c r="J6" s="552"/>
      <c r="K6" s="552"/>
      <c r="L6" s="552"/>
      <c r="M6" s="1087" t="s">
        <v>390</v>
      </c>
      <c r="N6" s="1087"/>
      <c r="O6" s="1087"/>
      <c r="P6" s="169"/>
      <c r="Q6" s="169"/>
      <c r="R6" s="168"/>
      <c r="S6" s="168"/>
    </row>
    <row r="7" spans="1:19" s="170" customFormat="1" ht="21">
      <c r="A7" s="552"/>
      <c r="B7" s="552"/>
      <c r="C7" s="552"/>
      <c r="D7" s="552"/>
      <c r="E7" s="552"/>
      <c r="F7" s="552"/>
      <c r="G7" s="552"/>
      <c r="H7" s="552"/>
      <c r="I7" s="552"/>
      <c r="J7" s="552"/>
      <c r="K7" s="1016" t="s">
        <v>395</v>
      </c>
      <c r="L7" s="1016"/>
      <c r="M7" s="1016"/>
      <c r="N7" s="557"/>
      <c r="O7" s="1086" t="s">
        <v>396</v>
      </c>
      <c r="P7" s="1086"/>
      <c r="Q7" s="1086"/>
      <c r="R7" s="168"/>
      <c r="S7" s="168"/>
    </row>
    <row r="8" spans="1:19" s="170" customFormat="1" ht="73.5">
      <c r="A8" s="558" t="s">
        <v>620</v>
      </c>
      <c r="B8" s="559"/>
      <c r="C8" s="560" t="s">
        <v>621</v>
      </c>
      <c r="D8" s="559"/>
      <c r="E8" s="560" t="s">
        <v>622</v>
      </c>
      <c r="F8" s="559"/>
      <c r="G8" s="547" t="s">
        <v>623</v>
      </c>
      <c r="H8" s="559"/>
      <c r="I8" s="561" t="s">
        <v>624</v>
      </c>
      <c r="J8" s="562"/>
      <c r="K8" s="563" t="s">
        <v>625</v>
      </c>
      <c r="L8" s="564"/>
      <c r="M8" s="563" t="s">
        <v>626</v>
      </c>
      <c r="N8" s="559"/>
      <c r="O8" s="563" t="s">
        <v>625</v>
      </c>
      <c r="P8" s="276"/>
      <c r="Q8" s="563" t="s">
        <v>626</v>
      </c>
      <c r="R8" s="168"/>
      <c r="S8" s="168"/>
    </row>
    <row r="9" spans="1:19" s="170" customFormat="1" ht="21">
      <c r="A9" s="529" t="s">
        <v>627</v>
      </c>
      <c r="B9" s="565"/>
      <c r="C9" s="702"/>
      <c r="D9" s="703"/>
      <c r="E9" s="702" t="s">
        <v>982</v>
      </c>
      <c r="F9" s="704"/>
      <c r="G9" s="555"/>
      <c r="H9" s="704"/>
      <c r="I9" s="555" t="s">
        <v>982</v>
      </c>
      <c r="J9" s="704"/>
      <c r="K9" s="555"/>
      <c r="L9" s="704"/>
      <c r="M9" s="555" t="s">
        <v>982</v>
      </c>
      <c r="N9" s="704"/>
      <c r="O9" s="705"/>
      <c r="P9" s="706"/>
      <c r="Q9" s="276" t="s">
        <v>982</v>
      </c>
      <c r="R9" s="168"/>
      <c r="S9" s="168"/>
    </row>
    <row r="10" spans="1:19" s="170" customFormat="1" ht="21">
      <c r="A10" s="529" t="s">
        <v>627</v>
      </c>
      <c r="B10" s="70"/>
      <c r="C10" s="676"/>
      <c r="D10" s="676"/>
      <c r="E10" s="676" t="s">
        <v>982</v>
      </c>
      <c r="F10" s="704"/>
      <c r="G10" s="704"/>
      <c r="H10" s="704"/>
      <c r="I10" s="704" t="s">
        <v>982</v>
      </c>
      <c r="J10" s="704"/>
      <c r="K10" s="704"/>
      <c r="L10" s="704"/>
      <c r="M10" s="704"/>
      <c r="N10" s="704"/>
      <c r="O10" s="707"/>
      <c r="P10" s="706"/>
      <c r="Q10" s="706"/>
      <c r="R10" s="168"/>
      <c r="S10" s="168"/>
    </row>
    <row r="11" spans="1:19" s="170" customFormat="1" ht="21">
      <c r="A11" s="529" t="s">
        <v>627</v>
      </c>
      <c r="B11" s="70"/>
      <c r="C11" s="676"/>
      <c r="D11" s="676">
        <f>'5-3.6'!H38</f>
        <v>0</v>
      </c>
      <c r="E11" s="676" t="s">
        <v>982</v>
      </c>
      <c r="F11" s="704"/>
      <c r="G11" s="704"/>
      <c r="H11" s="704"/>
      <c r="I11" s="704"/>
      <c r="J11" s="704"/>
      <c r="K11" s="704"/>
      <c r="L11" s="704"/>
      <c r="M11" s="704"/>
      <c r="N11" s="704"/>
      <c r="O11" s="707"/>
      <c r="P11" s="708"/>
      <c r="Q11" s="706"/>
      <c r="R11" s="168"/>
      <c r="S11" s="168"/>
    </row>
    <row r="12" spans="1:19" s="170" customFormat="1" ht="21.75" thickBot="1">
      <c r="A12" s="566"/>
      <c r="B12" s="566"/>
      <c r="C12" s="699">
        <f>SUM(C9:C11)</f>
        <v>0</v>
      </c>
      <c r="D12" s="681">
        <f t="shared" ref="D12:Q12" si="0">SUM(D9:D11)</f>
        <v>0</v>
      </c>
      <c r="E12" s="699">
        <f t="shared" si="0"/>
        <v>0</v>
      </c>
      <c r="F12" s="681"/>
      <c r="G12" s="699">
        <f t="shared" si="0"/>
        <v>0</v>
      </c>
      <c r="H12" s="681">
        <f t="shared" si="0"/>
        <v>0</v>
      </c>
      <c r="I12" s="699">
        <f t="shared" si="0"/>
        <v>0</v>
      </c>
      <c r="J12" s="681"/>
      <c r="K12" s="699">
        <f t="shared" si="0"/>
        <v>0</v>
      </c>
      <c r="L12" s="681">
        <f t="shared" si="0"/>
        <v>0</v>
      </c>
      <c r="M12" s="699">
        <f t="shared" si="0"/>
        <v>0</v>
      </c>
      <c r="N12" s="681"/>
      <c r="O12" s="699">
        <f t="shared" si="0"/>
        <v>0</v>
      </c>
      <c r="P12" s="681"/>
      <c r="Q12" s="699">
        <f t="shared" si="0"/>
        <v>0</v>
      </c>
      <c r="R12" s="168"/>
      <c r="S12" s="168"/>
    </row>
    <row r="13" spans="1:19" s="170" customFormat="1" ht="21.75" thickTop="1">
      <c r="A13" s="566"/>
      <c r="B13" s="566"/>
      <c r="C13" s="681"/>
      <c r="D13" s="704"/>
      <c r="E13" s="704"/>
      <c r="F13" s="704"/>
      <c r="G13" s="704"/>
      <c r="H13" s="704"/>
      <c r="I13" s="704"/>
      <c r="J13" s="704"/>
      <c r="K13" s="704"/>
      <c r="L13" s="704"/>
      <c r="M13" s="683" t="s">
        <v>628</v>
      </c>
      <c r="N13" s="704"/>
      <c r="O13" s="707"/>
      <c r="P13" s="708"/>
      <c r="Q13" s="683" t="s">
        <v>628</v>
      </c>
      <c r="R13" s="168"/>
      <c r="S13" s="168"/>
    </row>
    <row r="14" spans="1:19" s="170" customFormat="1" ht="15.6" customHeight="1">
      <c r="A14" s="275"/>
      <c r="B14" s="275"/>
      <c r="C14" s="275"/>
      <c r="D14" s="275"/>
      <c r="E14" s="275"/>
      <c r="F14" s="275"/>
      <c r="G14" s="275"/>
      <c r="H14" s="275"/>
      <c r="I14" s="275"/>
      <c r="J14" s="275"/>
      <c r="K14" s="275"/>
      <c r="L14" s="275"/>
      <c r="M14" s="275"/>
      <c r="N14" s="275"/>
      <c r="O14" s="168"/>
      <c r="P14" s="169"/>
      <c r="Q14" s="169"/>
      <c r="R14" s="168"/>
      <c r="S14" s="168"/>
    </row>
    <row r="15" spans="1:19" s="192" customFormat="1">
      <c r="A15" s="257"/>
      <c r="C15" s="1080"/>
      <c r="D15" s="1080"/>
      <c r="E15" s="1080"/>
      <c r="P15" s="258"/>
      <c r="Q15" s="258"/>
    </row>
    <row r="16" spans="1:19" s="192" customFormat="1" ht="18.75">
      <c r="A16" s="257"/>
      <c r="C16" s="973"/>
      <c r="D16" s="973"/>
      <c r="E16" s="973"/>
      <c r="P16" s="258"/>
      <c r="Q16" s="258"/>
    </row>
    <row r="17" spans="1:17" s="192" customFormat="1">
      <c r="A17" s="257"/>
      <c r="C17" s="1079"/>
      <c r="D17" s="1079"/>
      <c r="E17" s="1079"/>
      <c r="P17" s="258"/>
      <c r="Q17" s="258"/>
    </row>
    <row r="18" spans="1:17" s="192" customFormat="1" ht="19.5">
      <c r="A18" s="776"/>
      <c r="B18" s="259">
        <v>3</v>
      </c>
      <c r="C18" s="1085"/>
      <c r="D18" s="1085"/>
      <c r="E18" s="1085"/>
      <c r="F18" s="187"/>
      <c r="G18" s="187"/>
      <c r="P18" s="258"/>
      <c r="Q18" s="258"/>
    </row>
    <row r="19" spans="1:17" s="192" customFormat="1">
      <c r="A19" s="257"/>
      <c r="C19" s="1084"/>
      <c r="D19" s="1084"/>
      <c r="E19" s="1084"/>
      <c r="P19" s="258"/>
      <c r="Q19" s="258"/>
    </row>
    <row r="20" spans="1:17" s="192" customFormat="1">
      <c r="A20" s="257"/>
      <c r="C20" s="1084"/>
      <c r="D20" s="1084"/>
      <c r="E20" s="1084"/>
      <c r="P20" s="258"/>
      <c r="Q20" s="258"/>
    </row>
    <row r="21" spans="1:17" s="192" customFormat="1">
      <c r="A21" s="257"/>
      <c r="C21" s="1084"/>
      <c r="D21" s="1084"/>
      <c r="E21" s="1084"/>
      <c r="P21" s="258"/>
      <c r="Q21" s="258"/>
    </row>
    <row r="22" spans="1:17">
      <c r="A22" s="257"/>
      <c r="B22" s="192"/>
      <c r="C22" s="1076"/>
      <c r="D22" s="1076"/>
      <c r="E22" s="192"/>
      <c r="F22" s="192"/>
      <c r="G22" s="192"/>
      <c r="H22" s="192"/>
      <c r="I22" s="192"/>
      <c r="J22" s="192"/>
      <c r="K22" s="192"/>
      <c r="L22" s="192"/>
      <c r="M22" s="192"/>
      <c r="N22" s="192"/>
    </row>
    <row r="23" spans="1:17">
      <c r="A23" s="1083"/>
      <c r="B23" s="1083"/>
      <c r="C23" s="1083"/>
      <c r="D23" s="1083"/>
      <c r="E23" s="1083"/>
      <c r="F23" s="1083"/>
      <c r="G23" s="1083"/>
      <c r="H23" s="1083"/>
      <c r="I23" s="1083"/>
      <c r="J23" s="1083"/>
      <c r="K23" s="1083"/>
      <c r="L23" s="1083"/>
      <c r="M23" s="1083"/>
      <c r="N23" s="1083"/>
    </row>
    <row r="24" spans="1:17">
      <c r="A24" s="257"/>
      <c r="B24" s="192"/>
      <c r="C24" s="192"/>
      <c r="D24" s="192"/>
      <c r="E24" s="192"/>
      <c r="F24" s="192"/>
      <c r="G24" s="192"/>
      <c r="H24" s="192"/>
      <c r="I24" s="192"/>
      <c r="J24" s="192"/>
      <c r="K24" s="192"/>
      <c r="L24" s="192"/>
      <c r="M24" s="192"/>
      <c r="N24" s="192"/>
    </row>
    <row r="25" spans="1:17">
      <c r="A25" s="257"/>
      <c r="B25" s="192"/>
      <c r="C25" s="192"/>
      <c r="D25" s="192"/>
      <c r="E25" s="192"/>
      <c r="F25" s="192"/>
      <c r="G25" s="192"/>
      <c r="H25" s="192"/>
      <c r="I25" s="192"/>
      <c r="J25" s="192"/>
      <c r="K25" s="192"/>
      <c r="L25" s="192"/>
      <c r="M25" s="192"/>
      <c r="N25" s="192"/>
    </row>
    <row r="26" spans="1:17">
      <c r="A26" s="257"/>
      <c r="B26" s="192"/>
      <c r="C26" s="192"/>
      <c r="D26" s="192"/>
      <c r="E26" s="192"/>
      <c r="F26" s="192"/>
      <c r="G26" s="192"/>
      <c r="H26" s="192"/>
      <c r="I26" s="192"/>
      <c r="J26" s="192"/>
      <c r="K26" s="192"/>
      <c r="L26" s="192"/>
      <c r="M26" s="192"/>
      <c r="N26" s="192"/>
    </row>
    <row r="27" spans="1:17">
      <c r="A27" s="257"/>
      <c r="B27" s="192"/>
      <c r="C27" s="192"/>
      <c r="D27" s="192"/>
      <c r="E27" s="192"/>
      <c r="F27" s="192"/>
      <c r="G27" s="192"/>
      <c r="H27" s="192"/>
      <c r="I27" s="192"/>
      <c r="J27" s="192"/>
      <c r="K27" s="192"/>
      <c r="L27" s="192"/>
      <c r="M27" s="192"/>
      <c r="N27" s="192"/>
    </row>
    <row r="28" spans="1:17">
      <c r="A28" s="257"/>
      <c r="B28" s="192"/>
      <c r="C28" s="192"/>
      <c r="D28" s="192"/>
      <c r="E28" s="192"/>
      <c r="F28" s="192"/>
      <c r="G28" s="192"/>
      <c r="H28" s="192"/>
      <c r="I28" s="192"/>
      <c r="J28" s="192"/>
      <c r="K28" s="192"/>
      <c r="L28" s="192"/>
      <c r="M28" s="192"/>
      <c r="N28" s="192"/>
    </row>
    <row r="29" spans="1:17">
      <c r="A29" s="257"/>
      <c r="B29" s="192"/>
      <c r="C29" s="192"/>
      <c r="D29" s="192"/>
      <c r="E29" s="192"/>
      <c r="F29" s="192"/>
      <c r="G29" s="192"/>
      <c r="H29" s="192"/>
      <c r="I29" s="192"/>
      <c r="J29" s="192"/>
      <c r="K29" s="192"/>
      <c r="L29" s="192"/>
      <c r="M29" s="192"/>
      <c r="N29" s="192"/>
    </row>
    <row r="30" spans="1:17">
      <c r="A30" s="776"/>
      <c r="B30" s="187"/>
      <c r="C30" s="187"/>
      <c r="D30" s="187"/>
      <c r="E30" s="187"/>
      <c r="F30" s="187"/>
      <c r="G30" s="187"/>
      <c r="H30" s="192"/>
      <c r="I30" s="192"/>
      <c r="J30" s="192"/>
      <c r="K30" s="192"/>
      <c r="L30" s="192"/>
      <c r="M30" s="192"/>
      <c r="N30" s="192"/>
    </row>
    <row r="31" spans="1:17" ht="29.25" customHeight="1">
      <c r="A31" s="257"/>
      <c r="B31" s="192"/>
      <c r="C31" s="192"/>
      <c r="D31" s="192"/>
      <c r="E31" s="192"/>
      <c r="F31" s="788"/>
      <c r="G31" s="192"/>
      <c r="H31" s="192"/>
      <c r="I31" s="192"/>
      <c r="J31" s="192"/>
      <c r="K31" s="192"/>
      <c r="L31" s="192"/>
      <c r="M31" s="192"/>
      <c r="N31" s="192"/>
    </row>
    <row r="32" spans="1:17">
      <c r="A32" s="257"/>
      <c r="B32" s="192"/>
      <c r="C32" s="192"/>
      <c r="D32" s="192"/>
      <c r="E32" s="192"/>
      <c r="F32" s="192"/>
      <c r="G32" s="192"/>
      <c r="H32" s="192"/>
      <c r="I32" s="192"/>
      <c r="J32" s="192"/>
      <c r="K32" s="192"/>
      <c r="L32" s="192"/>
      <c r="M32" s="192"/>
      <c r="N32" s="192"/>
    </row>
    <row r="33" spans="1:14">
      <c r="A33" s="257"/>
      <c r="B33" s="192"/>
      <c r="C33" s="192"/>
      <c r="D33" s="192"/>
      <c r="E33" s="192"/>
      <c r="F33" s="192"/>
      <c r="G33" s="192"/>
      <c r="H33" s="192"/>
      <c r="I33" s="192"/>
      <c r="J33" s="192"/>
      <c r="K33" s="192"/>
      <c r="L33" s="192"/>
      <c r="M33" s="192"/>
      <c r="N33" s="192"/>
    </row>
    <row r="34" spans="1:14">
      <c r="A34" s="257"/>
      <c r="B34" s="192"/>
      <c r="C34" s="192"/>
      <c r="D34" s="192"/>
      <c r="E34" s="192"/>
      <c r="F34" s="192"/>
      <c r="G34" s="192"/>
      <c r="H34" s="192"/>
      <c r="I34" s="192"/>
      <c r="J34" s="192"/>
      <c r="K34" s="192"/>
      <c r="L34" s="192"/>
      <c r="M34" s="192"/>
      <c r="N34" s="192"/>
    </row>
    <row r="35" spans="1:14">
      <c r="A35" s="257"/>
      <c r="B35" s="192"/>
      <c r="C35" s="192"/>
      <c r="D35" s="192"/>
      <c r="E35" s="192"/>
      <c r="F35" s="192"/>
      <c r="G35" s="192"/>
      <c r="H35" s="192"/>
      <c r="I35" s="192"/>
      <c r="J35" s="192"/>
      <c r="K35" s="192"/>
      <c r="L35" s="192"/>
      <c r="M35" s="192"/>
      <c r="N35" s="192"/>
    </row>
    <row r="36" spans="1:14">
      <c r="A36" s="257"/>
      <c r="B36" s="192"/>
      <c r="C36" s="192"/>
      <c r="D36" s="192"/>
      <c r="E36" s="192"/>
      <c r="F36" s="192"/>
      <c r="G36" s="192"/>
      <c r="H36" s="192"/>
      <c r="I36" s="192"/>
      <c r="J36" s="192"/>
      <c r="K36" s="192"/>
      <c r="L36" s="192"/>
      <c r="M36" s="192"/>
      <c r="N36" s="192"/>
    </row>
    <row r="37" spans="1:14">
      <c r="A37" s="257"/>
      <c r="B37" s="192"/>
      <c r="C37" s="192"/>
      <c r="D37" s="192"/>
      <c r="E37" s="192"/>
      <c r="F37" s="192"/>
      <c r="G37" s="192"/>
      <c r="H37" s="192"/>
      <c r="I37" s="192"/>
      <c r="J37" s="192"/>
      <c r="K37" s="192"/>
      <c r="L37" s="192"/>
      <c r="M37" s="192"/>
      <c r="N37" s="192"/>
    </row>
    <row r="38" spans="1:14">
      <c r="A38" s="257"/>
      <c r="B38" s="192"/>
      <c r="C38" s="192"/>
      <c r="D38" s="192"/>
      <c r="E38" s="192"/>
      <c r="F38" s="192"/>
      <c r="G38" s="192"/>
      <c r="H38" s="192"/>
      <c r="I38" s="192"/>
      <c r="J38" s="192"/>
      <c r="K38" s="192"/>
      <c r="L38" s="192"/>
      <c r="M38" s="192"/>
      <c r="N38" s="192"/>
    </row>
    <row r="39" spans="1:14">
      <c r="A39" s="257"/>
      <c r="B39" s="192"/>
      <c r="C39" s="192"/>
      <c r="D39" s="192"/>
      <c r="E39" s="192"/>
      <c r="F39" s="192"/>
      <c r="G39" s="192"/>
      <c r="H39" s="192"/>
      <c r="I39" s="192"/>
      <c r="J39" s="192"/>
      <c r="K39" s="192"/>
      <c r="L39" s="192"/>
      <c r="M39" s="192"/>
      <c r="N39" s="192"/>
    </row>
    <row r="40" spans="1:14">
      <c r="A40" s="257"/>
      <c r="B40" s="192"/>
      <c r="C40" s="192"/>
      <c r="D40" s="192"/>
      <c r="E40" s="192"/>
      <c r="F40" s="192"/>
      <c r="G40" s="192"/>
      <c r="H40" s="192"/>
      <c r="I40" s="192"/>
      <c r="J40" s="192"/>
      <c r="K40" s="192"/>
      <c r="L40" s="192"/>
      <c r="M40" s="192"/>
      <c r="N40" s="192"/>
    </row>
    <row r="41" spans="1:14">
      <c r="A41" s="257"/>
      <c r="B41" s="192"/>
      <c r="C41" s="192"/>
      <c r="D41" s="192"/>
      <c r="E41" s="192"/>
      <c r="F41" s="192"/>
      <c r="G41" s="192"/>
      <c r="H41" s="192"/>
      <c r="I41" s="192"/>
      <c r="J41" s="192"/>
      <c r="K41" s="192"/>
      <c r="L41" s="192"/>
      <c r="M41" s="192"/>
      <c r="N41" s="192"/>
    </row>
    <row r="42" spans="1:14">
      <c r="A42" s="257"/>
      <c r="B42" s="192"/>
      <c r="C42" s="192"/>
      <c r="D42" s="192"/>
      <c r="E42" s="192"/>
      <c r="F42" s="192"/>
      <c r="G42" s="192"/>
      <c r="H42" s="192"/>
      <c r="I42" s="192"/>
      <c r="J42" s="192"/>
      <c r="K42" s="192"/>
      <c r="L42" s="192"/>
      <c r="M42" s="192"/>
      <c r="N42" s="192"/>
    </row>
    <row r="43" spans="1:14">
      <c r="A43" s="257"/>
      <c r="B43" s="192"/>
      <c r="C43" s="192"/>
      <c r="D43" s="192"/>
      <c r="E43" s="192"/>
      <c r="F43" s="192"/>
      <c r="G43" s="192"/>
      <c r="H43" s="192"/>
      <c r="I43" s="192"/>
      <c r="J43" s="192"/>
      <c r="K43" s="192"/>
      <c r="L43" s="192"/>
      <c r="M43" s="192"/>
      <c r="N43" s="192"/>
    </row>
    <row r="44" spans="1:14">
      <c r="A44" s="257"/>
      <c r="B44" s="192"/>
      <c r="C44" s="192"/>
      <c r="D44" s="192"/>
      <c r="E44" s="192"/>
      <c r="F44" s="192"/>
      <c r="G44" s="192"/>
      <c r="H44" s="192"/>
      <c r="I44" s="192"/>
      <c r="J44" s="192"/>
      <c r="K44" s="192"/>
      <c r="L44" s="192"/>
      <c r="M44" s="192"/>
      <c r="N44" s="192"/>
    </row>
    <row r="45" spans="1:14">
      <c r="A45" s="257"/>
      <c r="B45" s="192"/>
      <c r="C45" s="192"/>
      <c r="D45" s="192"/>
      <c r="E45" s="192"/>
      <c r="F45" s="192"/>
      <c r="G45" s="192"/>
      <c r="H45" s="192"/>
      <c r="I45" s="192"/>
      <c r="J45" s="192"/>
      <c r="K45" s="192"/>
      <c r="L45" s="192"/>
      <c r="M45" s="192"/>
      <c r="N45" s="192"/>
    </row>
    <row r="46" spans="1:14" ht="18" customHeight="1">
      <c r="A46" s="257"/>
      <c r="B46" s="192"/>
      <c r="C46" s="192"/>
      <c r="D46" s="192"/>
      <c r="E46" s="192"/>
      <c r="F46" s="192"/>
      <c r="G46" s="192"/>
      <c r="H46" s="192"/>
      <c r="I46" s="192"/>
      <c r="J46" s="192"/>
      <c r="K46" s="192"/>
      <c r="L46" s="192"/>
      <c r="M46" s="192"/>
      <c r="N46" s="192"/>
    </row>
    <row r="47" spans="1:14">
      <c r="A47" s="257"/>
      <c r="B47" s="192"/>
      <c r="C47" s="192"/>
      <c r="D47" s="192"/>
      <c r="E47" s="192"/>
      <c r="F47" s="192"/>
      <c r="G47" s="192"/>
      <c r="H47" s="192"/>
      <c r="I47" s="192"/>
      <c r="J47" s="192"/>
      <c r="K47" s="192"/>
      <c r="L47" s="192"/>
      <c r="M47" s="192"/>
      <c r="N47" s="192"/>
    </row>
    <row r="50" spans="1:6">
      <c r="A50" s="1044" t="s">
        <v>989</v>
      </c>
      <c r="B50" s="1044"/>
      <c r="C50" s="1044"/>
      <c r="D50" s="1044"/>
      <c r="E50" s="1044"/>
      <c r="F50" s="1044"/>
    </row>
    <row r="55" spans="1:6" ht="6.75" customHeight="1"/>
    <row r="56" spans="1:6" hidden="1"/>
    <row r="57" spans="1:6" hidden="1"/>
    <row r="58" spans="1:6" hidden="1"/>
    <row r="59" spans="1:6" ht="15.75" hidden="1" customHeight="1">
      <c r="E59" s="186">
        <v>4</v>
      </c>
    </row>
    <row r="60" spans="1:6" hidden="1"/>
    <row r="61" spans="1:6" hidden="1"/>
    <row r="62" spans="1:6" hidden="1"/>
    <row r="63" spans="1:6" hidden="1"/>
    <row r="64" spans="1:6" hidden="1"/>
  </sheetData>
  <mergeCells count="17">
    <mergeCell ref="A1:Q1"/>
    <mergeCell ref="A2:Q2"/>
    <mergeCell ref="A3:Q3"/>
    <mergeCell ref="A5:N5"/>
    <mergeCell ref="K7:M7"/>
    <mergeCell ref="O7:Q7"/>
    <mergeCell ref="M6:O6"/>
    <mergeCell ref="A50:F50"/>
    <mergeCell ref="C15:E15"/>
    <mergeCell ref="C16:E16"/>
    <mergeCell ref="C17:E17"/>
    <mergeCell ref="A23:N23"/>
    <mergeCell ref="C21:E21"/>
    <mergeCell ref="C18:E18"/>
    <mergeCell ref="C19:E19"/>
    <mergeCell ref="C20:E20"/>
    <mergeCell ref="C22:D22"/>
  </mergeCells>
  <pageMargins left="0.70866141732283505" right="0.70866141732283505" top="0.74803149606299202" bottom="0.74803149606299202" header="0.31496062992126" footer="0.31496062992126"/>
  <pageSetup paperSize="9" scale="79" orientation="portrait" r:id="rId1"/>
  <headerFooter>
    <oddFooter>&amp;L&amp;P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5"/>
  <sheetViews>
    <sheetView rightToLeft="1" view="pageBreakPreview" topLeftCell="A43" zoomScale="106" zoomScaleSheetLayoutView="106" workbookViewId="0">
      <selection activeCell="L23" sqref="L23"/>
    </sheetView>
  </sheetViews>
  <sheetFormatPr defaultRowHeight="15.75"/>
  <cols>
    <col min="1" max="1" width="6.85546875" style="196" bestFit="1" customWidth="1"/>
    <col min="2" max="2" width="7.140625" style="198" customWidth="1"/>
    <col min="3" max="3" width="0.7109375" style="198" customWidth="1"/>
    <col min="4" max="4" width="18.7109375" style="198" customWidth="1"/>
    <col min="5" max="5" width="0.7109375" style="198" customWidth="1"/>
    <col min="6" max="6" width="11.42578125" style="198" customWidth="1"/>
    <col min="7" max="7" width="0.7109375" style="198" customWidth="1"/>
    <col min="8" max="8" width="11.42578125" style="198" customWidth="1"/>
    <col min="9" max="9" width="0.7109375" style="198" customWidth="1"/>
    <col min="10" max="10" width="10.42578125" style="198" customWidth="1"/>
    <col min="11" max="11" width="1.85546875" style="198" customWidth="1"/>
    <col min="12" max="12" width="10.42578125" style="198" customWidth="1"/>
    <col min="13" max="13" width="7" style="198" customWidth="1"/>
    <col min="14" max="14" width="11.42578125" style="198" customWidth="1"/>
    <col min="15" max="15" width="1.85546875" style="198" customWidth="1"/>
    <col min="16" max="16" width="11.42578125" style="199" customWidth="1"/>
    <col min="17" max="17" width="15.28515625" style="199" bestFit="1" customWidth="1"/>
    <col min="18" max="18" width="5" style="198" customWidth="1"/>
    <col min="19" max="19" width="10.28515625" style="198" bestFit="1" customWidth="1"/>
    <col min="20" max="20" width="5" style="198" customWidth="1"/>
    <col min="21" max="21" width="10.28515625" style="198" bestFit="1" customWidth="1"/>
    <col min="22" max="24" width="8.85546875" style="198"/>
    <col min="25" max="25" width="10.28515625" style="198" bestFit="1" customWidth="1"/>
    <col min="26" max="254" width="8.85546875" style="198"/>
    <col min="255" max="255" width="3.7109375" style="198" customWidth="1"/>
    <col min="256" max="256" width="4.85546875" style="198" customWidth="1"/>
    <col min="257" max="257" width="5.28515625" style="198" customWidth="1"/>
    <col min="258" max="258" width="31.28515625" style="198" customWidth="1"/>
    <col min="259" max="259" width="7.7109375" style="198" customWidth="1"/>
    <col min="260" max="260" width="2.42578125" style="198" customWidth="1"/>
    <col min="261" max="261" width="11.42578125" style="198" customWidth="1"/>
    <col min="262" max="262" width="2.42578125" style="198" customWidth="1"/>
    <col min="263" max="263" width="11.42578125" style="198" customWidth="1"/>
    <col min="264" max="264" width="2.42578125" style="198" customWidth="1"/>
    <col min="265" max="265" width="10.85546875" style="198" customWidth="1"/>
    <col min="266" max="266" width="2.42578125" style="198" customWidth="1"/>
    <col min="267" max="267" width="11.140625" style="198" customWidth="1"/>
    <col min="268" max="268" width="1.85546875" style="198" customWidth="1"/>
    <col min="269" max="269" width="11" style="198" customWidth="1"/>
    <col min="270" max="270" width="0.7109375" style="198" customWidth="1"/>
    <col min="271" max="271" width="1.85546875" style="198" customWidth="1"/>
    <col min="272" max="272" width="11.85546875" style="198" bestFit="1" customWidth="1"/>
    <col min="273" max="273" width="15.28515625" style="198" bestFit="1" customWidth="1"/>
    <col min="274" max="274" width="5" style="198" customWidth="1"/>
    <col min="275" max="275" width="10.28515625" style="198" bestFit="1" customWidth="1"/>
    <col min="276" max="276" width="5" style="198" customWidth="1"/>
    <col min="277" max="277" width="10.28515625" style="198" bestFit="1" customWidth="1"/>
    <col min="278" max="280" width="8.85546875" style="198"/>
    <col min="281" max="281" width="10.28515625" style="198" bestFit="1" customWidth="1"/>
    <col min="282" max="510" width="8.85546875" style="198"/>
    <col min="511" max="511" width="3.7109375" style="198" customWidth="1"/>
    <col min="512" max="512" width="4.85546875" style="198" customWidth="1"/>
    <col min="513" max="513" width="5.28515625" style="198" customWidth="1"/>
    <col min="514" max="514" width="31.28515625" style="198" customWidth="1"/>
    <col min="515" max="515" width="7.7109375" style="198" customWidth="1"/>
    <col min="516" max="516" width="2.42578125" style="198" customWidth="1"/>
    <col min="517" max="517" width="11.42578125" style="198" customWidth="1"/>
    <col min="518" max="518" width="2.42578125" style="198" customWidth="1"/>
    <col min="519" max="519" width="11.42578125" style="198" customWidth="1"/>
    <col min="520" max="520" width="2.42578125" style="198" customWidth="1"/>
    <col min="521" max="521" width="10.85546875" style="198" customWidth="1"/>
    <col min="522" max="522" width="2.42578125" style="198" customWidth="1"/>
    <col min="523" max="523" width="11.140625" style="198" customWidth="1"/>
    <col min="524" max="524" width="1.85546875" style="198" customWidth="1"/>
    <col min="525" max="525" width="11" style="198" customWidth="1"/>
    <col min="526" max="526" width="0.7109375" style="198" customWidth="1"/>
    <col min="527" max="527" width="1.85546875" style="198" customWidth="1"/>
    <col min="528" max="528" width="11.85546875" style="198" bestFit="1" customWidth="1"/>
    <col min="529" max="529" width="15.28515625" style="198" bestFit="1" customWidth="1"/>
    <col min="530" max="530" width="5" style="198" customWidth="1"/>
    <col min="531" max="531" width="10.28515625" style="198" bestFit="1" customWidth="1"/>
    <col min="532" max="532" width="5" style="198" customWidth="1"/>
    <col min="533" max="533" width="10.28515625" style="198" bestFit="1" customWidth="1"/>
    <col min="534" max="536" width="8.85546875" style="198"/>
    <col min="537" max="537" width="10.28515625" style="198" bestFit="1" customWidth="1"/>
    <col min="538" max="766" width="8.85546875" style="198"/>
    <col min="767" max="767" width="3.7109375" style="198" customWidth="1"/>
    <col min="768" max="768" width="4.85546875" style="198" customWidth="1"/>
    <col min="769" max="769" width="5.28515625" style="198" customWidth="1"/>
    <col min="770" max="770" width="31.28515625" style="198" customWidth="1"/>
    <col min="771" max="771" width="7.7109375" style="198" customWidth="1"/>
    <col min="772" max="772" width="2.42578125" style="198" customWidth="1"/>
    <col min="773" max="773" width="11.42578125" style="198" customWidth="1"/>
    <col min="774" max="774" width="2.42578125" style="198" customWidth="1"/>
    <col min="775" max="775" width="11.42578125" style="198" customWidth="1"/>
    <col min="776" max="776" width="2.42578125" style="198" customWidth="1"/>
    <col min="777" max="777" width="10.85546875" style="198" customWidth="1"/>
    <col min="778" max="778" width="2.42578125" style="198" customWidth="1"/>
    <col min="779" max="779" width="11.140625" style="198" customWidth="1"/>
    <col min="780" max="780" width="1.85546875" style="198" customWidth="1"/>
    <col min="781" max="781" width="11" style="198" customWidth="1"/>
    <col min="782" max="782" width="0.7109375" style="198" customWidth="1"/>
    <col min="783" max="783" width="1.85546875" style="198" customWidth="1"/>
    <col min="784" max="784" width="11.85546875" style="198" bestFit="1" customWidth="1"/>
    <col min="785" max="785" width="15.28515625" style="198" bestFit="1" customWidth="1"/>
    <col min="786" max="786" width="5" style="198" customWidth="1"/>
    <col min="787" max="787" width="10.28515625" style="198" bestFit="1" customWidth="1"/>
    <col min="788" max="788" width="5" style="198" customWidth="1"/>
    <col min="789" max="789" width="10.28515625" style="198" bestFit="1" customWidth="1"/>
    <col min="790" max="792" width="8.85546875" style="198"/>
    <col min="793" max="793" width="10.28515625" style="198" bestFit="1" customWidth="1"/>
    <col min="794" max="1022" width="8.85546875" style="198"/>
    <col min="1023" max="1023" width="3.7109375" style="198" customWidth="1"/>
    <col min="1024" max="1024" width="4.85546875" style="198" customWidth="1"/>
    <col min="1025" max="1025" width="5.28515625" style="198" customWidth="1"/>
    <col min="1026" max="1026" width="31.28515625" style="198" customWidth="1"/>
    <col min="1027" max="1027" width="7.7109375" style="198" customWidth="1"/>
    <col min="1028" max="1028" width="2.42578125" style="198" customWidth="1"/>
    <col min="1029" max="1029" width="11.42578125" style="198" customWidth="1"/>
    <col min="1030" max="1030" width="2.42578125" style="198" customWidth="1"/>
    <col min="1031" max="1031" width="11.42578125" style="198" customWidth="1"/>
    <col min="1032" max="1032" width="2.42578125" style="198" customWidth="1"/>
    <col min="1033" max="1033" width="10.85546875" style="198" customWidth="1"/>
    <col min="1034" max="1034" width="2.42578125" style="198" customWidth="1"/>
    <col min="1035" max="1035" width="11.140625" style="198" customWidth="1"/>
    <col min="1036" max="1036" width="1.85546875" style="198" customWidth="1"/>
    <col min="1037" max="1037" width="11" style="198" customWidth="1"/>
    <col min="1038" max="1038" width="0.7109375" style="198" customWidth="1"/>
    <col min="1039" max="1039" width="1.85546875" style="198" customWidth="1"/>
    <col min="1040" max="1040" width="11.85546875" style="198" bestFit="1" customWidth="1"/>
    <col min="1041" max="1041" width="15.28515625" style="198" bestFit="1" customWidth="1"/>
    <col min="1042" max="1042" width="5" style="198" customWidth="1"/>
    <col min="1043" max="1043" width="10.28515625" style="198" bestFit="1" customWidth="1"/>
    <col min="1044" max="1044" width="5" style="198" customWidth="1"/>
    <col min="1045" max="1045" width="10.28515625" style="198" bestFit="1" customWidth="1"/>
    <col min="1046" max="1048" width="8.85546875" style="198"/>
    <col min="1049" max="1049" width="10.28515625" style="198" bestFit="1" customWidth="1"/>
    <col min="1050" max="1278" width="8.85546875" style="198"/>
    <col min="1279" max="1279" width="3.7109375" style="198" customWidth="1"/>
    <col min="1280" max="1280" width="4.85546875" style="198" customWidth="1"/>
    <col min="1281" max="1281" width="5.28515625" style="198" customWidth="1"/>
    <col min="1282" max="1282" width="31.28515625" style="198" customWidth="1"/>
    <col min="1283" max="1283" width="7.7109375" style="198" customWidth="1"/>
    <col min="1284" max="1284" width="2.42578125" style="198" customWidth="1"/>
    <col min="1285" max="1285" width="11.42578125" style="198" customWidth="1"/>
    <col min="1286" max="1286" width="2.42578125" style="198" customWidth="1"/>
    <col min="1287" max="1287" width="11.42578125" style="198" customWidth="1"/>
    <col min="1288" max="1288" width="2.42578125" style="198" customWidth="1"/>
    <col min="1289" max="1289" width="10.85546875" style="198" customWidth="1"/>
    <col min="1290" max="1290" width="2.42578125" style="198" customWidth="1"/>
    <col min="1291" max="1291" width="11.140625" style="198" customWidth="1"/>
    <col min="1292" max="1292" width="1.85546875" style="198" customWidth="1"/>
    <col min="1293" max="1293" width="11" style="198" customWidth="1"/>
    <col min="1294" max="1294" width="0.7109375" style="198" customWidth="1"/>
    <col min="1295" max="1295" width="1.85546875" style="198" customWidth="1"/>
    <col min="1296" max="1296" width="11.85546875" style="198" bestFit="1" customWidth="1"/>
    <col min="1297" max="1297" width="15.28515625" style="198" bestFit="1" customWidth="1"/>
    <col min="1298" max="1298" width="5" style="198" customWidth="1"/>
    <col min="1299" max="1299" width="10.28515625" style="198" bestFit="1" customWidth="1"/>
    <col min="1300" max="1300" width="5" style="198" customWidth="1"/>
    <col min="1301" max="1301" width="10.28515625" style="198" bestFit="1" customWidth="1"/>
    <col min="1302" max="1304" width="8.85546875" style="198"/>
    <col min="1305" max="1305" width="10.28515625" style="198" bestFit="1" customWidth="1"/>
    <col min="1306" max="1534" width="8.85546875" style="198"/>
    <col min="1535" max="1535" width="3.7109375" style="198" customWidth="1"/>
    <col min="1536" max="1536" width="4.85546875" style="198" customWidth="1"/>
    <col min="1537" max="1537" width="5.28515625" style="198" customWidth="1"/>
    <col min="1538" max="1538" width="31.28515625" style="198" customWidth="1"/>
    <col min="1539" max="1539" width="7.7109375" style="198" customWidth="1"/>
    <col min="1540" max="1540" width="2.42578125" style="198" customWidth="1"/>
    <col min="1541" max="1541" width="11.42578125" style="198" customWidth="1"/>
    <col min="1542" max="1542" width="2.42578125" style="198" customWidth="1"/>
    <col min="1543" max="1543" width="11.42578125" style="198" customWidth="1"/>
    <col min="1544" max="1544" width="2.42578125" style="198" customWidth="1"/>
    <col min="1545" max="1545" width="10.85546875" style="198" customWidth="1"/>
    <col min="1546" max="1546" width="2.42578125" style="198" customWidth="1"/>
    <col min="1547" max="1547" width="11.140625" style="198" customWidth="1"/>
    <col min="1548" max="1548" width="1.85546875" style="198" customWidth="1"/>
    <col min="1549" max="1549" width="11" style="198" customWidth="1"/>
    <col min="1550" max="1550" width="0.7109375" style="198" customWidth="1"/>
    <col min="1551" max="1551" width="1.85546875" style="198" customWidth="1"/>
    <col min="1552" max="1552" width="11.85546875" style="198" bestFit="1" customWidth="1"/>
    <col min="1553" max="1553" width="15.28515625" style="198" bestFit="1" customWidth="1"/>
    <col min="1554" max="1554" width="5" style="198" customWidth="1"/>
    <col min="1555" max="1555" width="10.28515625" style="198" bestFit="1" customWidth="1"/>
    <col min="1556" max="1556" width="5" style="198" customWidth="1"/>
    <col min="1557" max="1557" width="10.28515625" style="198" bestFit="1" customWidth="1"/>
    <col min="1558" max="1560" width="8.85546875" style="198"/>
    <col min="1561" max="1561" width="10.28515625" style="198" bestFit="1" customWidth="1"/>
    <col min="1562" max="1790" width="8.85546875" style="198"/>
    <col min="1791" max="1791" width="3.7109375" style="198" customWidth="1"/>
    <col min="1792" max="1792" width="4.85546875" style="198" customWidth="1"/>
    <col min="1793" max="1793" width="5.28515625" style="198" customWidth="1"/>
    <col min="1794" max="1794" width="31.28515625" style="198" customWidth="1"/>
    <col min="1795" max="1795" width="7.7109375" style="198" customWidth="1"/>
    <col min="1796" max="1796" width="2.42578125" style="198" customWidth="1"/>
    <col min="1797" max="1797" width="11.42578125" style="198" customWidth="1"/>
    <col min="1798" max="1798" width="2.42578125" style="198" customWidth="1"/>
    <col min="1799" max="1799" width="11.42578125" style="198" customWidth="1"/>
    <col min="1800" max="1800" width="2.42578125" style="198" customWidth="1"/>
    <col min="1801" max="1801" width="10.85546875" style="198" customWidth="1"/>
    <col min="1802" max="1802" width="2.42578125" style="198" customWidth="1"/>
    <col min="1803" max="1803" width="11.140625" style="198" customWidth="1"/>
    <col min="1804" max="1804" width="1.85546875" style="198" customWidth="1"/>
    <col min="1805" max="1805" width="11" style="198" customWidth="1"/>
    <col min="1806" max="1806" width="0.7109375" style="198" customWidth="1"/>
    <col min="1807" max="1807" width="1.85546875" style="198" customWidth="1"/>
    <col min="1808" max="1808" width="11.85546875" style="198" bestFit="1" customWidth="1"/>
    <col min="1809" max="1809" width="15.28515625" style="198" bestFit="1" customWidth="1"/>
    <col min="1810" max="1810" width="5" style="198" customWidth="1"/>
    <col min="1811" max="1811" width="10.28515625" style="198" bestFit="1" customWidth="1"/>
    <col min="1812" max="1812" width="5" style="198" customWidth="1"/>
    <col min="1813" max="1813" width="10.28515625" style="198" bestFit="1" customWidth="1"/>
    <col min="1814" max="1816" width="8.85546875" style="198"/>
    <col min="1817" max="1817" width="10.28515625" style="198" bestFit="1" customWidth="1"/>
    <col min="1818" max="2046" width="8.85546875" style="198"/>
    <col min="2047" max="2047" width="3.7109375" style="198" customWidth="1"/>
    <col min="2048" max="2048" width="4.85546875" style="198" customWidth="1"/>
    <col min="2049" max="2049" width="5.28515625" style="198" customWidth="1"/>
    <col min="2050" max="2050" width="31.28515625" style="198" customWidth="1"/>
    <col min="2051" max="2051" width="7.7109375" style="198" customWidth="1"/>
    <col min="2052" max="2052" width="2.42578125" style="198" customWidth="1"/>
    <col min="2053" max="2053" width="11.42578125" style="198" customWidth="1"/>
    <col min="2054" max="2054" width="2.42578125" style="198" customWidth="1"/>
    <col min="2055" max="2055" width="11.42578125" style="198" customWidth="1"/>
    <col min="2056" max="2056" width="2.42578125" style="198" customWidth="1"/>
    <col min="2057" max="2057" width="10.85546875" style="198" customWidth="1"/>
    <col min="2058" max="2058" width="2.42578125" style="198" customWidth="1"/>
    <col min="2059" max="2059" width="11.140625" style="198" customWidth="1"/>
    <col min="2060" max="2060" width="1.85546875" style="198" customWidth="1"/>
    <col min="2061" max="2061" width="11" style="198" customWidth="1"/>
    <col min="2062" max="2062" width="0.7109375" style="198" customWidth="1"/>
    <col min="2063" max="2063" width="1.85546875" style="198" customWidth="1"/>
    <col min="2064" max="2064" width="11.85546875" style="198" bestFit="1" customWidth="1"/>
    <col min="2065" max="2065" width="15.28515625" style="198" bestFit="1" customWidth="1"/>
    <col min="2066" max="2066" width="5" style="198" customWidth="1"/>
    <col min="2067" max="2067" width="10.28515625" style="198" bestFit="1" customWidth="1"/>
    <col min="2068" max="2068" width="5" style="198" customWidth="1"/>
    <col min="2069" max="2069" width="10.28515625" style="198" bestFit="1" customWidth="1"/>
    <col min="2070" max="2072" width="8.85546875" style="198"/>
    <col min="2073" max="2073" width="10.28515625" style="198" bestFit="1" customWidth="1"/>
    <col min="2074" max="2302" width="8.85546875" style="198"/>
    <col min="2303" max="2303" width="3.7109375" style="198" customWidth="1"/>
    <col min="2304" max="2304" width="4.85546875" style="198" customWidth="1"/>
    <col min="2305" max="2305" width="5.28515625" style="198" customWidth="1"/>
    <col min="2306" max="2306" width="31.28515625" style="198" customWidth="1"/>
    <col min="2307" max="2307" width="7.7109375" style="198" customWidth="1"/>
    <col min="2308" max="2308" width="2.42578125" style="198" customWidth="1"/>
    <col min="2309" max="2309" width="11.42578125" style="198" customWidth="1"/>
    <col min="2310" max="2310" width="2.42578125" style="198" customWidth="1"/>
    <col min="2311" max="2311" width="11.42578125" style="198" customWidth="1"/>
    <col min="2312" max="2312" width="2.42578125" style="198" customWidth="1"/>
    <col min="2313" max="2313" width="10.85546875" style="198" customWidth="1"/>
    <col min="2314" max="2314" width="2.42578125" style="198" customWidth="1"/>
    <col min="2315" max="2315" width="11.140625" style="198" customWidth="1"/>
    <col min="2316" max="2316" width="1.85546875" style="198" customWidth="1"/>
    <col min="2317" max="2317" width="11" style="198" customWidth="1"/>
    <col min="2318" max="2318" width="0.7109375" style="198" customWidth="1"/>
    <col min="2319" max="2319" width="1.85546875" style="198" customWidth="1"/>
    <col min="2320" max="2320" width="11.85546875" style="198" bestFit="1" customWidth="1"/>
    <col min="2321" max="2321" width="15.28515625" style="198" bestFit="1" customWidth="1"/>
    <col min="2322" max="2322" width="5" style="198" customWidth="1"/>
    <col min="2323" max="2323" width="10.28515625" style="198" bestFit="1" customWidth="1"/>
    <col min="2324" max="2324" width="5" style="198" customWidth="1"/>
    <col min="2325" max="2325" width="10.28515625" style="198" bestFit="1" customWidth="1"/>
    <col min="2326" max="2328" width="8.85546875" style="198"/>
    <col min="2329" max="2329" width="10.28515625" style="198" bestFit="1" customWidth="1"/>
    <col min="2330" max="2558" width="8.85546875" style="198"/>
    <col min="2559" max="2559" width="3.7109375" style="198" customWidth="1"/>
    <col min="2560" max="2560" width="4.85546875" style="198" customWidth="1"/>
    <col min="2561" max="2561" width="5.28515625" style="198" customWidth="1"/>
    <col min="2562" max="2562" width="31.28515625" style="198" customWidth="1"/>
    <col min="2563" max="2563" width="7.7109375" style="198" customWidth="1"/>
    <col min="2564" max="2564" width="2.42578125" style="198" customWidth="1"/>
    <col min="2565" max="2565" width="11.42578125" style="198" customWidth="1"/>
    <col min="2566" max="2566" width="2.42578125" style="198" customWidth="1"/>
    <col min="2567" max="2567" width="11.42578125" style="198" customWidth="1"/>
    <col min="2568" max="2568" width="2.42578125" style="198" customWidth="1"/>
    <col min="2569" max="2569" width="10.85546875" style="198" customWidth="1"/>
    <col min="2570" max="2570" width="2.42578125" style="198" customWidth="1"/>
    <col min="2571" max="2571" width="11.140625" style="198" customWidth="1"/>
    <col min="2572" max="2572" width="1.85546875" style="198" customWidth="1"/>
    <col min="2573" max="2573" width="11" style="198" customWidth="1"/>
    <col min="2574" max="2574" width="0.7109375" style="198" customWidth="1"/>
    <col min="2575" max="2575" width="1.85546875" style="198" customWidth="1"/>
    <col min="2576" max="2576" width="11.85546875" style="198" bestFit="1" customWidth="1"/>
    <col min="2577" max="2577" width="15.28515625" style="198" bestFit="1" customWidth="1"/>
    <col min="2578" max="2578" width="5" style="198" customWidth="1"/>
    <col min="2579" max="2579" width="10.28515625" style="198" bestFit="1" customWidth="1"/>
    <col min="2580" max="2580" width="5" style="198" customWidth="1"/>
    <col min="2581" max="2581" width="10.28515625" style="198" bestFit="1" customWidth="1"/>
    <col min="2582" max="2584" width="8.85546875" style="198"/>
    <col min="2585" max="2585" width="10.28515625" style="198" bestFit="1" customWidth="1"/>
    <col min="2586" max="2814" width="8.85546875" style="198"/>
    <col min="2815" max="2815" width="3.7109375" style="198" customWidth="1"/>
    <col min="2816" max="2816" width="4.85546875" style="198" customWidth="1"/>
    <col min="2817" max="2817" width="5.28515625" style="198" customWidth="1"/>
    <col min="2818" max="2818" width="31.28515625" style="198" customWidth="1"/>
    <col min="2819" max="2819" width="7.7109375" style="198" customWidth="1"/>
    <col min="2820" max="2820" width="2.42578125" style="198" customWidth="1"/>
    <col min="2821" max="2821" width="11.42578125" style="198" customWidth="1"/>
    <col min="2822" max="2822" width="2.42578125" style="198" customWidth="1"/>
    <col min="2823" max="2823" width="11.42578125" style="198" customWidth="1"/>
    <col min="2824" max="2824" width="2.42578125" style="198" customWidth="1"/>
    <col min="2825" max="2825" width="10.85546875" style="198" customWidth="1"/>
    <col min="2826" max="2826" width="2.42578125" style="198" customWidth="1"/>
    <col min="2827" max="2827" width="11.140625" style="198" customWidth="1"/>
    <col min="2828" max="2828" width="1.85546875" style="198" customWidth="1"/>
    <col min="2829" max="2829" width="11" style="198" customWidth="1"/>
    <col min="2830" max="2830" width="0.7109375" style="198" customWidth="1"/>
    <col min="2831" max="2831" width="1.85546875" style="198" customWidth="1"/>
    <col min="2832" max="2832" width="11.85546875" style="198" bestFit="1" customWidth="1"/>
    <col min="2833" max="2833" width="15.28515625" style="198" bestFit="1" customWidth="1"/>
    <col min="2834" max="2834" width="5" style="198" customWidth="1"/>
    <col min="2835" max="2835" width="10.28515625" style="198" bestFit="1" customWidth="1"/>
    <col min="2836" max="2836" width="5" style="198" customWidth="1"/>
    <col min="2837" max="2837" width="10.28515625" style="198" bestFit="1" customWidth="1"/>
    <col min="2838" max="2840" width="8.85546875" style="198"/>
    <col min="2841" max="2841" width="10.28515625" style="198" bestFit="1" customWidth="1"/>
    <col min="2842" max="3070" width="8.85546875" style="198"/>
    <col min="3071" max="3071" width="3.7109375" style="198" customWidth="1"/>
    <col min="3072" max="3072" width="4.85546875" style="198" customWidth="1"/>
    <col min="3073" max="3073" width="5.28515625" style="198" customWidth="1"/>
    <col min="3074" max="3074" width="31.28515625" style="198" customWidth="1"/>
    <col min="3075" max="3075" width="7.7109375" style="198" customWidth="1"/>
    <col min="3076" max="3076" width="2.42578125" style="198" customWidth="1"/>
    <col min="3077" max="3077" width="11.42578125" style="198" customWidth="1"/>
    <col min="3078" max="3078" width="2.42578125" style="198" customWidth="1"/>
    <col min="3079" max="3079" width="11.42578125" style="198" customWidth="1"/>
    <col min="3080" max="3080" width="2.42578125" style="198" customWidth="1"/>
    <col min="3081" max="3081" width="10.85546875" style="198" customWidth="1"/>
    <col min="3082" max="3082" width="2.42578125" style="198" customWidth="1"/>
    <col min="3083" max="3083" width="11.140625" style="198" customWidth="1"/>
    <col min="3084" max="3084" width="1.85546875" style="198" customWidth="1"/>
    <col min="3085" max="3085" width="11" style="198" customWidth="1"/>
    <col min="3086" max="3086" width="0.7109375" style="198" customWidth="1"/>
    <col min="3087" max="3087" width="1.85546875" style="198" customWidth="1"/>
    <col min="3088" max="3088" width="11.85546875" style="198" bestFit="1" customWidth="1"/>
    <col min="3089" max="3089" width="15.28515625" style="198" bestFit="1" customWidth="1"/>
    <col min="3090" max="3090" width="5" style="198" customWidth="1"/>
    <col min="3091" max="3091" width="10.28515625" style="198" bestFit="1" customWidth="1"/>
    <col min="3092" max="3092" width="5" style="198" customWidth="1"/>
    <col min="3093" max="3093" width="10.28515625" style="198" bestFit="1" customWidth="1"/>
    <col min="3094" max="3096" width="8.85546875" style="198"/>
    <col min="3097" max="3097" width="10.28515625" style="198" bestFit="1" customWidth="1"/>
    <col min="3098" max="3326" width="8.85546875" style="198"/>
    <col min="3327" max="3327" width="3.7109375" style="198" customWidth="1"/>
    <col min="3328" max="3328" width="4.85546875" style="198" customWidth="1"/>
    <col min="3329" max="3329" width="5.28515625" style="198" customWidth="1"/>
    <col min="3330" max="3330" width="31.28515625" style="198" customWidth="1"/>
    <col min="3331" max="3331" width="7.7109375" style="198" customWidth="1"/>
    <col min="3332" max="3332" width="2.42578125" style="198" customWidth="1"/>
    <col min="3333" max="3333" width="11.42578125" style="198" customWidth="1"/>
    <col min="3334" max="3334" width="2.42578125" style="198" customWidth="1"/>
    <col min="3335" max="3335" width="11.42578125" style="198" customWidth="1"/>
    <col min="3336" max="3336" width="2.42578125" style="198" customWidth="1"/>
    <col min="3337" max="3337" width="10.85546875" style="198" customWidth="1"/>
    <col min="3338" max="3338" width="2.42578125" style="198" customWidth="1"/>
    <col min="3339" max="3339" width="11.140625" style="198" customWidth="1"/>
    <col min="3340" max="3340" width="1.85546875" style="198" customWidth="1"/>
    <col min="3341" max="3341" width="11" style="198" customWidth="1"/>
    <col min="3342" max="3342" width="0.7109375" style="198" customWidth="1"/>
    <col min="3343" max="3343" width="1.85546875" style="198" customWidth="1"/>
    <col min="3344" max="3344" width="11.85546875" style="198" bestFit="1" customWidth="1"/>
    <col min="3345" max="3345" width="15.28515625" style="198" bestFit="1" customWidth="1"/>
    <col min="3346" max="3346" width="5" style="198" customWidth="1"/>
    <col min="3347" max="3347" width="10.28515625" style="198" bestFit="1" customWidth="1"/>
    <col min="3348" max="3348" width="5" style="198" customWidth="1"/>
    <col min="3349" max="3349" width="10.28515625" style="198" bestFit="1" customWidth="1"/>
    <col min="3350" max="3352" width="8.85546875" style="198"/>
    <col min="3353" max="3353" width="10.28515625" style="198" bestFit="1" customWidth="1"/>
    <col min="3354" max="3582" width="8.85546875" style="198"/>
    <col min="3583" max="3583" width="3.7109375" style="198" customWidth="1"/>
    <col min="3584" max="3584" width="4.85546875" style="198" customWidth="1"/>
    <col min="3585" max="3585" width="5.28515625" style="198" customWidth="1"/>
    <col min="3586" max="3586" width="31.28515625" style="198" customWidth="1"/>
    <col min="3587" max="3587" width="7.7109375" style="198" customWidth="1"/>
    <col min="3588" max="3588" width="2.42578125" style="198" customWidth="1"/>
    <col min="3589" max="3589" width="11.42578125" style="198" customWidth="1"/>
    <col min="3590" max="3590" width="2.42578125" style="198" customWidth="1"/>
    <col min="3591" max="3591" width="11.42578125" style="198" customWidth="1"/>
    <col min="3592" max="3592" width="2.42578125" style="198" customWidth="1"/>
    <col min="3593" max="3593" width="10.85546875" style="198" customWidth="1"/>
    <col min="3594" max="3594" width="2.42578125" style="198" customWidth="1"/>
    <col min="3595" max="3595" width="11.140625" style="198" customWidth="1"/>
    <col min="3596" max="3596" width="1.85546875" style="198" customWidth="1"/>
    <col min="3597" max="3597" width="11" style="198" customWidth="1"/>
    <col min="3598" max="3598" width="0.7109375" style="198" customWidth="1"/>
    <col min="3599" max="3599" width="1.85546875" style="198" customWidth="1"/>
    <col min="3600" max="3600" width="11.85546875" style="198" bestFit="1" customWidth="1"/>
    <col min="3601" max="3601" width="15.28515625" style="198" bestFit="1" customWidth="1"/>
    <col min="3602" max="3602" width="5" style="198" customWidth="1"/>
    <col min="3603" max="3603" width="10.28515625" style="198" bestFit="1" customWidth="1"/>
    <col min="3604" max="3604" width="5" style="198" customWidth="1"/>
    <col min="3605" max="3605" width="10.28515625" style="198" bestFit="1" customWidth="1"/>
    <col min="3606" max="3608" width="8.85546875" style="198"/>
    <col min="3609" max="3609" width="10.28515625" style="198" bestFit="1" customWidth="1"/>
    <col min="3610" max="3838" width="8.85546875" style="198"/>
    <col min="3839" max="3839" width="3.7109375" style="198" customWidth="1"/>
    <col min="3840" max="3840" width="4.85546875" style="198" customWidth="1"/>
    <col min="3841" max="3841" width="5.28515625" style="198" customWidth="1"/>
    <col min="3842" max="3842" width="31.28515625" style="198" customWidth="1"/>
    <col min="3843" max="3843" width="7.7109375" style="198" customWidth="1"/>
    <col min="3844" max="3844" width="2.42578125" style="198" customWidth="1"/>
    <col min="3845" max="3845" width="11.42578125" style="198" customWidth="1"/>
    <col min="3846" max="3846" width="2.42578125" style="198" customWidth="1"/>
    <col min="3847" max="3847" width="11.42578125" style="198" customWidth="1"/>
    <col min="3848" max="3848" width="2.42578125" style="198" customWidth="1"/>
    <col min="3849" max="3849" width="10.85546875" style="198" customWidth="1"/>
    <col min="3850" max="3850" width="2.42578125" style="198" customWidth="1"/>
    <col min="3851" max="3851" width="11.140625" style="198" customWidth="1"/>
    <col min="3852" max="3852" width="1.85546875" style="198" customWidth="1"/>
    <col min="3853" max="3853" width="11" style="198" customWidth="1"/>
    <col min="3854" max="3854" width="0.7109375" style="198" customWidth="1"/>
    <col min="3855" max="3855" width="1.85546875" style="198" customWidth="1"/>
    <col min="3856" max="3856" width="11.85546875" style="198" bestFit="1" customWidth="1"/>
    <col min="3857" max="3857" width="15.28515625" style="198" bestFit="1" customWidth="1"/>
    <col min="3858" max="3858" width="5" style="198" customWidth="1"/>
    <col min="3859" max="3859" width="10.28515625" style="198" bestFit="1" customWidth="1"/>
    <col min="3860" max="3860" width="5" style="198" customWidth="1"/>
    <col min="3861" max="3861" width="10.28515625" style="198" bestFit="1" customWidth="1"/>
    <col min="3862" max="3864" width="8.85546875" style="198"/>
    <col min="3865" max="3865" width="10.28515625" style="198" bestFit="1" customWidth="1"/>
    <col min="3866" max="4094" width="8.85546875" style="198"/>
    <col min="4095" max="4095" width="3.7109375" style="198" customWidth="1"/>
    <col min="4096" max="4096" width="4.85546875" style="198" customWidth="1"/>
    <col min="4097" max="4097" width="5.28515625" style="198" customWidth="1"/>
    <col min="4098" max="4098" width="31.28515625" style="198" customWidth="1"/>
    <col min="4099" max="4099" width="7.7109375" style="198" customWidth="1"/>
    <col min="4100" max="4100" width="2.42578125" style="198" customWidth="1"/>
    <col min="4101" max="4101" width="11.42578125" style="198" customWidth="1"/>
    <col min="4102" max="4102" width="2.42578125" style="198" customWidth="1"/>
    <col min="4103" max="4103" width="11.42578125" style="198" customWidth="1"/>
    <col min="4104" max="4104" width="2.42578125" style="198" customWidth="1"/>
    <col min="4105" max="4105" width="10.85546875" style="198" customWidth="1"/>
    <col min="4106" max="4106" width="2.42578125" style="198" customWidth="1"/>
    <col min="4107" max="4107" width="11.140625" style="198" customWidth="1"/>
    <col min="4108" max="4108" width="1.85546875" style="198" customWidth="1"/>
    <col min="4109" max="4109" width="11" style="198" customWidth="1"/>
    <col min="4110" max="4110" width="0.7109375" style="198" customWidth="1"/>
    <col min="4111" max="4111" width="1.85546875" style="198" customWidth="1"/>
    <col min="4112" max="4112" width="11.85546875" style="198" bestFit="1" customWidth="1"/>
    <col min="4113" max="4113" width="15.28515625" style="198" bestFit="1" customWidth="1"/>
    <col min="4114" max="4114" width="5" style="198" customWidth="1"/>
    <col min="4115" max="4115" width="10.28515625" style="198" bestFit="1" customWidth="1"/>
    <col min="4116" max="4116" width="5" style="198" customWidth="1"/>
    <col min="4117" max="4117" width="10.28515625" style="198" bestFit="1" customWidth="1"/>
    <col min="4118" max="4120" width="8.85546875" style="198"/>
    <col min="4121" max="4121" width="10.28515625" style="198" bestFit="1" customWidth="1"/>
    <col min="4122" max="4350" width="8.85546875" style="198"/>
    <col min="4351" max="4351" width="3.7109375" style="198" customWidth="1"/>
    <col min="4352" max="4352" width="4.85546875" style="198" customWidth="1"/>
    <col min="4353" max="4353" width="5.28515625" style="198" customWidth="1"/>
    <col min="4354" max="4354" width="31.28515625" style="198" customWidth="1"/>
    <col min="4355" max="4355" width="7.7109375" style="198" customWidth="1"/>
    <col min="4356" max="4356" width="2.42578125" style="198" customWidth="1"/>
    <col min="4357" max="4357" width="11.42578125" style="198" customWidth="1"/>
    <col min="4358" max="4358" width="2.42578125" style="198" customWidth="1"/>
    <col min="4359" max="4359" width="11.42578125" style="198" customWidth="1"/>
    <col min="4360" max="4360" width="2.42578125" style="198" customWidth="1"/>
    <col min="4361" max="4361" width="10.85546875" style="198" customWidth="1"/>
    <col min="4362" max="4362" width="2.42578125" style="198" customWidth="1"/>
    <col min="4363" max="4363" width="11.140625" style="198" customWidth="1"/>
    <col min="4364" max="4364" width="1.85546875" style="198" customWidth="1"/>
    <col min="4365" max="4365" width="11" style="198" customWidth="1"/>
    <col min="4366" max="4366" width="0.7109375" style="198" customWidth="1"/>
    <col min="4367" max="4367" width="1.85546875" style="198" customWidth="1"/>
    <col min="4368" max="4368" width="11.85546875" style="198" bestFit="1" customWidth="1"/>
    <col min="4369" max="4369" width="15.28515625" style="198" bestFit="1" customWidth="1"/>
    <col min="4370" max="4370" width="5" style="198" customWidth="1"/>
    <col min="4371" max="4371" width="10.28515625" style="198" bestFit="1" customWidth="1"/>
    <col min="4372" max="4372" width="5" style="198" customWidth="1"/>
    <col min="4373" max="4373" width="10.28515625" style="198" bestFit="1" customWidth="1"/>
    <col min="4374" max="4376" width="8.85546875" style="198"/>
    <col min="4377" max="4377" width="10.28515625" style="198" bestFit="1" customWidth="1"/>
    <col min="4378" max="4606" width="8.85546875" style="198"/>
    <col min="4607" max="4607" width="3.7109375" style="198" customWidth="1"/>
    <col min="4608" max="4608" width="4.85546875" style="198" customWidth="1"/>
    <col min="4609" max="4609" width="5.28515625" style="198" customWidth="1"/>
    <col min="4610" max="4610" width="31.28515625" style="198" customWidth="1"/>
    <col min="4611" max="4611" width="7.7109375" style="198" customWidth="1"/>
    <col min="4612" max="4612" width="2.42578125" style="198" customWidth="1"/>
    <col min="4613" max="4613" width="11.42578125" style="198" customWidth="1"/>
    <col min="4614" max="4614" width="2.42578125" style="198" customWidth="1"/>
    <col min="4615" max="4615" width="11.42578125" style="198" customWidth="1"/>
    <col min="4616" max="4616" width="2.42578125" style="198" customWidth="1"/>
    <col min="4617" max="4617" width="10.85546875" style="198" customWidth="1"/>
    <col min="4618" max="4618" width="2.42578125" style="198" customWidth="1"/>
    <col min="4619" max="4619" width="11.140625" style="198" customWidth="1"/>
    <col min="4620" max="4620" width="1.85546875" style="198" customWidth="1"/>
    <col min="4621" max="4621" width="11" style="198" customWidth="1"/>
    <col min="4622" max="4622" width="0.7109375" style="198" customWidth="1"/>
    <col min="4623" max="4623" width="1.85546875" style="198" customWidth="1"/>
    <col min="4624" max="4624" width="11.85546875" style="198" bestFit="1" customWidth="1"/>
    <col min="4625" max="4625" width="15.28515625" style="198" bestFit="1" customWidth="1"/>
    <col min="4626" max="4626" width="5" style="198" customWidth="1"/>
    <col min="4627" max="4627" width="10.28515625" style="198" bestFit="1" customWidth="1"/>
    <col min="4628" max="4628" width="5" style="198" customWidth="1"/>
    <col min="4629" max="4629" width="10.28515625" style="198" bestFit="1" customWidth="1"/>
    <col min="4630" max="4632" width="8.85546875" style="198"/>
    <col min="4633" max="4633" width="10.28515625" style="198" bestFit="1" customWidth="1"/>
    <col min="4634" max="4862" width="8.85546875" style="198"/>
    <col min="4863" max="4863" width="3.7109375" style="198" customWidth="1"/>
    <col min="4864" max="4864" width="4.85546875" style="198" customWidth="1"/>
    <col min="4865" max="4865" width="5.28515625" style="198" customWidth="1"/>
    <col min="4866" max="4866" width="31.28515625" style="198" customWidth="1"/>
    <col min="4867" max="4867" width="7.7109375" style="198" customWidth="1"/>
    <col min="4868" max="4868" width="2.42578125" style="198" customWidth="1"/>
    <col min="4869" max="4869" width="11.42578125" style="198" customWidth="1"/>
    <col min="4870" max="4870" width="2.42578125" style="198" customWidth="1"/>
    <col min="4871" max="4871" width="11.42578125" style="198" customWidth="1"/>
    <col min="4872" max="4872" width="2.42578125" style="198" customWidth="1"/>
    <col min="4873" max="4873" width="10.85546875" style="198" customWidth="1"/>
    <col min="4874" max="4874" width="2.42578125" style="198" customWidth="1"/>
    <col min="4875" max="4875" width="11.140625" style="198" customWidth="1"/>
    <col min="4876" max="4876" width="1.85546875" style="198" customWidth="1"/>
    <col min="4877" max="4877" width="11" style="198" customWidth="1"/>
    <col min="4878" max="4878" width="0.7109375" style="198" customWidth="1"/>
    <col min="4879" max="4879" width="1.85546875" style="198" customWidth="1"/>
    <col min="4880" max="4880" width="11.85546875" style="198" bestFit="1" customWidth="1"/>
    <col min="4881" max="4881" width="15.28515625" style="198" bestFit="1" customWidth="1"/>
    <col min="4882" max="4882" width="5" style="198" customWidth="1"/>
    <col min="4883" max="4883" width="10.28515625" style="198" bestFit="1" customWidth="1"/>
    <col min="4884" max="4884" width="5" style="198" customWidth="1"/>
    <col min="4885" max="4885" width="10.28515625" style="198" bestFit="1" customWidth="1"/>
    <col min="4886" max="4888" width="8.85546875" style="198"/>
    <col min="4889" max="4889" width="10.28515625" style="198" bestFit="1" customWidth="1"/>
    <col min="4890" max="5118" width="8.85546875" style="198"/>
    <col min="5119" max="5119" width="3.7109375" style="198" customWidth="1"/>
    <col min="5120" max="5120" width="4.85546875" style="198" customWidth="1"/>
    <col min="5121" max="5121" width="5.28515625" style="198" customWidth="1"/>
    <col min="5122" max="5122" width="31.28515625" style="198" customWidth="1"/>
    <col min="5123" max="5123" width="7.7109375" style="198" customWidth="1"/>
    <col min="5124" max="5124" width="2.42578125" style="198" customWidth="1"/>
    <col min="5125" max="5125" width="11.42578125" style="198" customWidth="1"/>
    <col min="5126" max="5126" width="2.42578125" style="198" customWidth="1"/>
    <col min="5127" max="5127" width="11.42578125" style="198" customWidth="1"/>
    <col min="5128" max="5128" width="2.42578125" style="198" customWidth="1"/>
    <col min="5129" max="5129" width="10.85546875" style="198" customWidth="1"/>
    <col min="5130" max="5130" width="2.42578125" style="198" customWidth="1"/>
    <col min="5131" max="5131" width="11.140625" style="198" customWidth="1"/>
    <col min="5132" max="5132" width="1.85546875" style="198" customWidth="1"/>
    <col min="5133" max="5133" width="11" style="198" customWidth="1"/>
    <col min="5134" max="5134" width="0.7109375" style="198" customWidth="1"/>
    <col min="5135" max="5135" width="1.85546875" style="198" customWidth="1"/>
    <col min="5136" max="5136" width="11.85546875" style="198" bestFit="1" customWidth="1"/>
    <col min="5137" max="5137" width="15.28515625" style="198" bestFit="1" customWidth="1"/>
    <col min="5138" max="5138" width="5" style="198" customWidth="1"/>
    <col min="5139" max="5139" width="10.28515625" style="198" bestFit="1" customWidth="1"/>
    <col min="5140" max="5140" width="5" style="198" customWidth="1"/>
    <col min="5141" max="5141" width="10.28515625" style="198" bestFit="1" customWidth="1"/>
    <col min="5142" max="5144" width="8.85546875" style="198"/>
    <col min="5145" max="5145" width="10.28515625" style="198" bestFit="1" customWidth="1"/>
    <col min="5146" max="5374" width="8.85546875" style="198"/>
    <col min="5375" max="5375" width="3.7109375" style="198" customWidth="1"/>
    <col min="5376" max="5376" width="4.85546875" style="198" customWidth="1"/>
    <col min="5377" max="5377" width="5.28515625" style="198" customWidth="1"/>
    <col min="5378" max="5378" width="31.28515625" style="198" customWidth="1"/>
    <col min="5379" max="5379" width="7.7109375" style="198" customWidth="1"/>
    <col min="5380" max="5380" width="2.42578125" style="198" customWidth="1"/>
    <col min="5381" max="5381" width="11.42578125" style="198" customWidth="1"/>
    <col min="5382" max="5382" width="2.42578125" style="198" customWidth="1"/>
    <col min="5383" max="5383" width="11.42578125" style="198" customWidth="1"/>
    <col min="5384" max="5384" width="2.42578125" style="198" customWidth="1"/>
    <col min="5385" max="5385" width="10.85546875" style="198" customWidth="1"/>
    <col min="5386" max="5386" width="2.42578125" style="198" customWidth="1"/>
    <col min="5387" max="5387" width="11.140625" style="198" customWidth="1"/>
    <col min="5388" max="5388" width="1.85546875" style="198" customWidth="1"/>
    <col min="5389" max="5389" width="11" style="198" customWidth="1"/>
    <col min="5390" max="5390" width="0.7109375" style="198" customWidth="1"/>
    <col min="5391" max="5391" width="1.85546875" style="198" customWidth="1"/>
    <col min="5392" max="5392" width="11.85546875" style="198" bestFit="1" customWidth="1"/>
    <col min="5393" max="5393" width="15.28515625" style="198" bestFit="1" customWidth="1"/>
    <col min="5394" max="5394" width="5" style="198" customWidth="1"/>
    <col min="5395" max="5395" width="10.28515625" style="198" bestFit="1" customWidth="1"/>
    <col min="5396" max="5396" width="5" style="198" customWidth="1"/>
    <col min="5397" max="5397" width="10.28515625" style="198" bestFit="1" customWidth="1"/>
    <col min="5398" max="5400" width="8.85546875" style="198"/>
    <col min="5401" max="5401" width="10.28515625" style="198" bestFit="1" customWidth="1"/>
    <col min="5402" max="5630" width="8.85546875" style="198"/>
    <col min="5631" max="5631" width="3.7109375" style="198" customWidth="1"/>
    <col min="5632" max="5632" width="4.85546875" style="198" customWidth="1"/>
    <col min="5633" max="5633" width="5.28515625" style="198" customWidth="1"/>
    <col min="5634" max="5634" width="31.28515625" style="198" customWidth="1"/>
    <col min="5635" max="5635" width="7.7109375" style="198" customWidth="1"/>
    <col min="5636" max="5636" width="2.42578125" style="198" customWidth="1"/>
    <col min="5637" max="5637" width="11.42578125" style="198" customWidth="1"/>
    <col min="5638" max="5638" width="2.42578125" style="198" customWidth="1"/>
    <col min="5639" max="5639" width="11.42578125" style="198" customWidth="1"/>
    <col min="5640" max="5640" width="2.42578125" style="198" customWidth="1"/>
    <col min="5641" max="5641" width="10.85546875" style="198" customWidth="1"/>
    <col min="5642" max="5642" width="2.42578125" style="198" customWidth="1"/>
    <col min="5643" max="5643" width="11.140625" style="198" customWidth="1"/>
    <col min="5644" max="5644" width="1.85546875" style="198" customWidth="1"/>
    <col min="5645" max="5645" width="11" style="198" customWidth="1"/>
    <col min="5646" max="5646" width="0.7109375" style="198" customWidth="1"/>
    <col min="5647" max="5647" width="1.85546875" style="198" customWidth="1"/>
    <col min="5648" max="5648" width="11.85546875" style="198" bestFit="1" customWidth="1"/>
    <col min="5649" max="5649" width="15.28515625" style="198" bestFit="1" customWidth="1"/>
    <col min="5650" max="5650" width="5" style="198" customWidth="1"/>
    <col min="5651" max="5651" width="10.28515625" style="198" bestFit="1" customWidth="1"/>
    <col min="5652" max="5652" width="5" style="198" customWidth="1"/>
    <col min="5653" max="5653" width="10.28515625" style="198" bestFit="1" customWidth="1"/>
    <col min="5654" max="5656" width="8.85546875" style="198"/>
    <col min="5657" max="5657" width="10.28515625" style="198" bestFit="1" customWidth="1"/>
    <col min="5658" max="5886" width="8.85546875" style="198"/>
    <col min="5887" max="5887" width="3.7109375" style="198" customWidth="1"/>
    <col min="5888" max="5888" width="4.85546875" style="198" customWidth="1"/>
    <col min="5889" max="5889" width="5.28515625" style="198" customWidth="1"/>
    <col min="5890" max="5890" width="31.28515625" style="198" customWidth="1"/>
    <col min="5891" max="5891" width="7.7109375" style="198" customWidth="1"/>
    <col min="5892" max="5892" width="2.42578125" style="198" customWidth="1"/>
    <col min="5893" max="5893" width="11.42578125" style="198" customWidth="1"/>
    <col min="5894" max="5894" width="2.42578125" style="198" customWidth="1"/>
    <col min="5895" max="5895" width="11.42578125" style="198" customWidth="1"/>
    <col min="5896" max="5896" width="2.42578125" style="198" customWidth="1"/>
    <col min="5897" max="5897" width="10.85546875" style="198" customWidth="1"/>
    <col min="5898" max="5898" width="2.42578125" style="198" customWidth="1"/>
    <col min="5899" max="5899" width="11.140625" style="198" customWidth="1"/>
    <col min="5900" max="5900" width="1.85546875" style="198" customWidth="1"/>
    <col min="5901" max="5901" width="11" style="198" customWidth="1"/>
    <col min="5902" max="5902" width="0.7109375" style="198" customWidth="1"/>
    <col min="5903" max="5903" width="1.85546875" style="198" customWidth="1"/>
    <col min="5904" max="5904" width="11.85546875" style="198" bestFit="1" customWidth="1"/>
    <col min="5905" max="5905" width="15.28515625" style="198" bestFit="1" customWidth="1"/>
    <col min="5906" max="5906" width="5" style="198" customWidth="1"/>
    <col min="5907" max="5907" width="10.28515625" style="198" bestFit="1" customWidth="1"/>
    <col min="5908" max="5908" width="5" style="198" customWidth="1"/>
    <col min="5909" max="5909" width="10.28515625" style="198" bestFit="1" customWidth="1"/>
    <col min="5910" max="5912" width="8.85546875" style="198"/>
    <col min="5913" max="5913" width="10.28515625" style="198" bestFit="1" customWidth="1"/>
    <col min="5914" max="6142" width="8.85546875" style="198"/>
    <col min="6143" max="6143" width="3.7109375" style="198" customWidth="1"/>
    <col min="6144" max="6144" width="4.85546875" style="198" customWidth="1"/>
    <col min="6145" max="6145" width="5.28515625" style="198" customWidth="1"/>
    <col min="6146" max="6146" width="31.28515625" style="198" customWidth="1"/>
    <col min="6147" max="6147" width="7.7109375" style="198" customWidth="1"/>
    <col min="6148" max="6148" width="2.42578125" style="198" customWidth="1"/>
    <col min="6149" max="6149" width="11.42578125" style="198" customWidth="1"/>
    <col min="6150" max="6150" width="2.42578125" style="198" customWidth="1"/>
    <col min="6151" max="6151" width="11.42578125" style="198" customWidth="1"/>
    <col min="6152" max="6152" width="2.42578125" style="198" customWidth="1"/>
    <col min="6153" max="6153" width="10.85546875" style="198" customWidth="1"/>
    <col min="6154" max="6154" width="2.42578125" style="198" customWidth="1"/>
    <col min="6155" max="6155" width="11.140625" style="198" customWidth="1"/>
    <col min="6156" max="6156" width="1.85546875" style="198" customWidth="1"/>
    <col min="6157" max="6157" width="11" style="198" customWidth="1"/>
    <col min="6158" max="6158" width="0.7109375" style="198" customWidth="1"/>
    <col min="6159" max="6159" width="1.85546875" style="198" customWidth="1"/>
    <col min="6160" max="6160" width="11.85546875" style="198" bestFit="1" customWidth="1"/>
    <col min="6161" max="6161" width="15.28515625" style="198" bestFit="1" customWidth="1"/>
    <col min="6162" max="6162" width="5" style="198" customWidth="1"/>
    <col min="6163" max="6163" width="10.28515625" style="198" bestFit="1" customWidth="1"/>
    <col min="6164" max="6164" width="5" style="198" customWidth="1"/>
    <col min="6165" max="6165" width="10.28515625" style="198" bestFit="1" customWidth="1"/>
    <col min="6166" max="6168" width="8.85546875" style="198"/>
    <col min="6169" max="6169" width="10.28515625" style="198" bestFit="1" customWidth="1"/>
    <col min="6170" max="6398" width="8.85546875" style="198"/>
    <col min="6399" max="6399" width="3.7109375" style="198" customWidth="1"/>
    <col min="6400" max="6400" width="4.85546875" style="198" customWidth="1"/>
    <col min="6401" max="6401" width="5.28515625" style="198" customWidth="1"/>
    <col min="6402" max="6402" width="31.28515625" style="198" customWidth="1"/>
    <col min="6403" max="6403" width="7.7109375" style="198" customWidth="1"/>
    <col min="6404" max="6404" width="2.42578125" style="198" customWidth="1"/>
    <col min="6405" max="6405" width="11.42578125" style="198" customWidth="1"/>
    <col min="6406" max="6406" width="2.42578125" style="198" customWidth="1"/>
    <col min="6407" max="6407" width="11.42578125" style="198" customWidth="1"/>
    <col min="6408" max="6408" width="2.42578125" style="198" customWidth="1"/>
    <col min="6409" max="6409" width="10.85546875" style="198" customWidth="1"/>
    <col min="6410" max="6410" width="2.42578125" style="198" customWidth="1"/>
    <col min="6411" max="6411" width="11.140625" style="198" customWidth="1"/>
    <col min="6412" max="6412" width="1.85546875" style="198" customWidth="1"/>
    <col min="6413" max="6413" width="11" style="198" customWidth="1"/>
    <col min="6414" max="6414" width="0.7109375" style="198" customWidth="1"/>
    <col min="6415" max="6415" width="1.85546875" style="198" customWidth="1"/>
    <col min="6416" max="6416" width="11.85546875" style="198" bestFit="1" customWidth="1"/>
    <col min="6417" max="6417" width="15.28515625" style="198" bestFit="1" customWidth="1"/>
    <col min="6418" max="6418" width="5" style="198" customWidth="1"/>
    <col min="6419" max="6419" width="10.28515625" style="198" bestFit="1" customWidth="1"/>
    <col min="6420" max="6420" width="5" style="198" customWidth="1"/>
    <col min="6421" max="6421" width="10.28515625" style="198" bestFit="1" customWidth="1"/>
    <col min="6422" max="6424" width="8.85546875" style="198"/>
    <col min="6425" max="6425" width="10.28515625" style="198" bestFit="1" customWidth="1"/>
    <col min="6426" max="6654" width="8.85546875" style="198"/>
    <col min="6655" max="6655" width="3.7109375" style="198" customWidth="1"/>
    <col min="6656" max="6656" width="4.85546875" style="198" customWidth="1"/>
    <col min="6657" max="6657" width="5.28515625" style="198" customWidth="1"/>
    <col min="6658" max="6658" width="31.28515625" style="198" customWidth="1"/>
    <col min="6659" max="6659" width="7.7109375" style="198" customWidth="1"/>
    <col min="6660" max="6660" width="2.42578125" style="198" customWidth="1"/>
    <col min="6661" max="6661" width="11.42578125" style="198" customWidth="1"/>
    <col min="6662" max="6662" width="2.42578125" style="198" customWidth="1"/>
    <col min="6663" max="6663" width="11.42578125" style="198" customWidth="1"/>
    <col min="6664" max="6664" width="2.42578125" style="198" customWidth="1"/>
    <col min="6665" max="6665" width="10.85546875" style="198" customWidth="1"/>
    <col min="6666" max="6666" width="2.42578125" style="198" customWidth="1"/>
    <col min="6667" max="6667" width="11.140625" style="198" customWidth="1"/>
    <col min="6668" max="6668" width="1.85546875" style="198" customWidth="1"/>
    <col min="6669" max="6669" width="11" style="198" customWidth="1"/>
    <col min="6670" max="6670" width="0.7109375" style="198" customWidth="1"/>
    <col min="6671" max="6671" width="1.85546875" style="198" customWidth="1"/>
    <col min="6672" max="6672" width="11.85546875" style="198" bestFit="1" customWidth="1"/>
    <col min="6673" max="6673" width="15.28515625" style="198" bestFit="1" customWidth="1"/>
    <col min="6674" max="6674" width="5" style="198" customWidth="1"/>
    <col min="6675" max="6675" width="10.28515625" style="198" bestFit="1" customWidth="1"/>
    <col min="6676" max="6676" width="5" style="198" customWidth="1"/>
    <col min="6677" max="6677" width="10.28515625" style="198" bestFit="1" customWidth="1"/>
    <col min="6678" max="6680" width="8.85546875" style="198"/>
    <col min="6681" max="6681" width="10.28515625" style="198" bestFit="1" customWidth="1"/>
    <col min="6682" max="6910" width="8.85546875" style="198"/>
    <col min="6911" max="6911" width="3.7109375" style="198" customWidth="1"/>
    <col min="6912" max="6912" width="4.85546875" style="198" customWidth="1"/>
    <col min="6913" max="6913" width="5.28515625" style="198" customWidth="1"/>
    <col min="6914" max="6914" width="31.28515625" style="198" customWidth="1"/>
    <col min="6915" max="6915" width="7.7109375" style="198" customWidth="1"/>
    <col min="6916" max="6916" width="2.42578125" style="198" customWidth="1"/>
    <col min="6917" max="6917" width="11.42578125" style="198" customWidth="1"/>
    <col min="6918" max="6918" width="2.42578125" style="198" customWidth="1"/>
    <col min="6919" max="6919" width="11.42578125" style="198" customWidth="1"/>
    <col min="6920" max="6920" width="2.42578125" style="198" customWidth="1"/>
    <col min="6921" max="6921" width="10.85546875" style="198" customWidth="1"/>
    <col min="6922" max="6922" width="2.42578125" style="198" customWidth="1"/>
    <col min="6923" max="6923" width="11.140625" style="198" customWidth="1"/>
    <col min="6924" max="6924" width="1.85546875" style="198" customWidth="1"/>
    <col min="6925" max="6925" width="11" style="198" customWidth="1"/>
    <col min="6926" max="6926" width="0.7109375" style="198" customWidth="1"/>
    <col min="6927" max="6927" width="1.85546875" style="198" customWidth="1"/>
    <col min="6928" max="6928" width="11.85546875" style="198" bestFit="1" customWidth="1"/>
    <col min="6929" max="6929" width="15.28515625" style="198" bestFit="1" customWidth="1"/>
    <col min="6930" max="6930" width="5" style="198" customWidth="1"/>
    <col min="6931" max="6931" width="10.28515625" style="198" bestFit="1" customWidth="1"/>
    <col min="6932" max="6932" width="5" style="198" customWidth="1"/>
    <col min="6933" max="6933" width="10.28515625" style="198" bestFit="1" customWidth="1"/>
    <col min="6934" max="6936" width="8.85546875" style="198"/>
    <col min="6937" max="6937" width="10.28515625" style="198" bestFit="1" customWidth="1"/>
    <col min="6938" max="7166" width="8.85546875" style="198"/>
    <col min="7167" max="7167" width="3.7109375" style="198" customWidth="1"/>
    <col min="7168" max="7168" width="4.85546875" style="198" customWidth="1"/>
    <col min="7169" max="7169" width="5.28515625" style="198" customWidth="1"/>
    <col min="7170" max="7170" width="31.28515625" style="198" customWidth="1"/>
    <col min="7171" max="7171" width="7.7109375" style="198" customWidth="1"/>
    <col min="7172" max="7172" width="2.42578125" style="198" customWidth="1"/>
    <col min="7173" max="7173" width="11.42578125" style="198" customWidth="1"/>
    <col min="7174" max="7174" width="2.42578125" style="198" customWidth="1"/>
    <col min="7175" max="7175" width="11.42578125" style="198" customWidth="1"/>
    <col min="7176" max="7176" width="2.42578125" style="198" customWidth="1"/>
    <col min="7177" max="7177" width="10.85546875" style="198" customWidth="1"/>
    <col min="7178" max="7178" width="2.42578125" style="198" customWidth="1"/>
    <col min="7179" max="7179" width="11.140625" style="198" customWidth="1"/>
    <col min="7180" max="7180" width="1.85546875" style="198" customWidth="1"/>
    <col min="7181" max="7181" width="11" style="198" customWidth="1"/>
    <col min="7182" max="7182" width="0.7109375" style="198" customWidth="1"/>
    <col min="7183" max="7183" width="1.85546875" style="198" customWidth="1"/>
    <col min="7184" max="7184" width="11.85546875" style="198" bestFit="1" customWidth="1"/>
    <col min="7185" max="7185" width="15.28515625" style="198" bestFit="1" customWidth="1"/>
    <col min="7186" max="7186" width="5" style="198" customWidth="1"/>
    <col min="7187" max="7187" width="10.28515625" style="198" bestFit="1" customWidth="1"/>
    <col min="7188" max="7188" width="5" style="198" customWidth="1"/>
    <col min="7189" max="7189" width="10.28515625" style="198" bestFit="1" customWidth="1"/>
    <col min="7190" max="7192" width="8.85546875" style="198"/>
    <col min="7193" max="7193" width="10.28515625" style="198" bestFit="1" customWidth="1"/>
    <col min="7194" max="7422" width="8.85546875" style="198"/>
    <col min="7423" max="7423" width="3.7109375" style="198" customWidth="1"/>
    <col min="7424" max="7424" width="4.85546875" style="198" customWidth="1"/>
    <col min="7425" max="7425" width="5.28515625" style="198" customWidth="1"/>
    <col min="7426" max="7426" width="31.28515625" style="198" customWidth="1"/>
    <col min="7427" max="7427" width="7.7109375" style="198" customWidth="1"/>
    <col min="7428" max="7428" width="2.42578125" style="198" customWidth="1"/>
    <col min="7429" max="7429" width="11.42578125" style="198" customWidth="1"/>
    <col min="7430" max="7430" width="2.42578125" style="198" customWidth="1"/>
    <col min="7431" max="7431" width="11.42578125" style="198" customWidth="1"/>
    <col min="7432" max="7432" width="2.42578125" style="198" customWidth="1"/>
    <col min="7433" max="7433" width="10.85546875" style="198" customWidth="1"/>
    <col min="7434" max="7434" width="2.42578125" style="198" customWidth="1"/>
    <col min="7435" max="7435" width="11.140625" style="198" customWidth="1"/>
    <col min="7436" max="7436" width="1.85546875" style="198" customWidth="1"/>
    <col min="7437" max="7437" width="11" style="198" customWidth="1"/>
    <col min="7438" max="7438" width="0.7109375" style="198" customWidth="1"/>
    <col min="7439" max="7439" width="1.85546875" style="198" customWidth="1"/>
    <col min="7440" max="7440" width="11.85546875" style="198" bestFit="1" customWidth="1"/>
    <col min="7441" max="7441" width="15.28515625" style="198" bestFit="1" customWidth="1"/>
    <col min="7442" max="7442" width="5" style="198" customWidth="1"/>
    <col min="7443" max="7443" width="10.28515625" style="198" bestFit="1" customWidth="1"/>
    <col min="7444" max="7444" width="5" style="198" customWidth="1"/>
    <col min="7445" max="7445" width="10.28515625" style="198" bestFit="1" customWidth="1"/>
    <col min="7446" max="7448" width="8.85546875" style="198"/>
    <col min="7449" max="7449" width="10.28515625" style="198" bestFit="1" customWidth="1"/>
    <col min="7450" max="7678" width="8.85546875" style="198"/>
    <col min="7679" max="7679" width="3.7109375" style="198" customWidth="1"/>
    <col min="7680" max="7680" width="4.85546875" style="198" customWidth="1"/>
    <col min="7681" max="7681" width="5.28515625" style="198" customWidth="1"/>
    <col min="7682" max="7682" width="31.28515625" style="198" customWidth="1"/>
    <col min="7683" max="7683" width="7.7109375" style="198" customWidth="1"/>
    <col min="7684" max="7684" width="2.42578125" style="198" customWidth="1"/>
    <col min="7685" max="7685" width="11.42578125" style="198" customWidth="1"/>
    <col min="7686" max="7686" width="2.42578125" style="198" customWidth="1"/>
    <col min="7687" max="7687" width="11.42578125" style="198" customWidth="1"/>
    <col min="7688" max="7688" width="2.42578125" style="198" customWidth="1"/>
    <col min="7689" max="7689" width="10.85546875" style="198" customWidth="1"/>
    <col min="7690" max="7690" width="2.42578125" style="198" customWidth="1"/>
    <col min="7691" max="7691" width="11.140625" style="198" customWidth="1"/>
    <col min="7692" max="7692" width="1.85546875" style="198" customWidth="1"/>
    <col min="7693" max="7693" width="11" style="198" customWidth="1"/>
    <col min="7694" max="7694" width="0.7109375" style="198" customWidth="1"/>
    <col min="7695" max="7695" width="1.85546875" style="198" customWidth="1"/>
    <col min="7696" max="7696" width="11.85546875" style="198" bestFit="1" customWidth="1"/>
    <col min="7697" max="7697" width="15.28515625" style="198" bestFit="1" customWidth="1"/>
    <col min="7698" max="7698" width="5" style="198" customWidth="1"/>
    <col min="7699" max="7699" width="10.28515625" style="198" bestFit="1" customWidth="1"/>
    <col min="7700" max="7700" width="5" style="198" customWidth="1"/>
    <col min="7701" max="7701" width="10.28515625" style="198" bestFit="1" customWidth="1"/>
    <col min="7702" max="7704" width="8.85546875" style="198"/>
    <col min="7705" max="7705" width="10.28515625" style="198" bestFit="1" customWidth="1"/>
    <col min="7706" max="7934" width="8.85546875" style="198"/>
    <col min="7935" max="7935" width="3.7109375" style="198" customWidth="1"/>
    <col min="7936" max="7936" width="4.85546875" style="198" customWidth="1"/>
    <col min="7937" max="7937" width="5.28515625" style="198" customWidth="1"/>
    <col min="7938" max="7938" width="31.28515625" style="198" customWidth="1"/>
    <col min="7939" max="7939" width="7.7109375" style="198" customWidth="1"/>
    <col min="7940" max="7940" width="2.42578125" style="198" customWidth="1"/>
    <col min="7941" max="7941" width="11.42578125" style="198" customWidth="1"/>
    <col min="7942" max="7942" width="2.42578125" style="198" customWidth="1"/>
    <col min="7943" max="7943" width="11.42578125" style="198" customWidth="1"/>
    <col min="7944" max="7944" width="2.42578125" style="198" customWidth="1"/>
    <col min="7945" max="7945" width="10.85546875" style="198" customWidth="1"/>
    <col min="7946" max="7946" width="2.42578125" style="198" customWidth="1"/>
    <col min="7947" max="7947" width="11.140625" style="198" customWidth="1"/>
    <col min="7948" max="7948" width="1.85546875" style="198" customWidth="1"/>
    <col min="7949" max="7949" width="11" style="198" customWidth="1"/>
    <col min="7950" max="7950" width="0.7109375" style="198" customWidth="1"/>
    <col min="7951" max="7951" width="1.85546875" style="198" customWidth="1"/>
    <col min="7952" max="7952" width="11.85546875" style="198" bestFit="1" customWidth="1"/>
    <col min="7953" max="7953" width="15.28515625" style="198" bestFit="1" customWidth="1"/>
    <col min="7954" max="7954" width="5" style="198" customWidth="1"/>
    <col min="7955" max="7955" width="10.28515625" style="198" bestFit="1" customWidth="1"/>
    <col min="7956" max="7956" width="5" style="198" customWidth="1"/>
    <col min="7957" max="7957" width="10.28515625" style="198" bestFit="1" customWidth="1"/>
    <col min="7958" max="7960" width="8.85546875" style="198"/>
    <col min="7961" max="7961" width="10.28515625" style="198" bestFit="1" customWidth="1"/>
    <col min="7962" max="8190" width="8.85546875" style="198"/>
    <col min="8191" max="8191" width="3.7109375" style="198" customWidth="1"/>
    <col min="8192" max="8192" width="4.85546875" style="198" customWidth="1"/>
    <col min="8193" max="8193" width="5.28515625" style="198" customWidth="1"/>
    <col min="8194" max="8194" width="31.28515625" style="198" customWidth="1"/>
    <col min="8195" max="8195" width="7.7109375" style="198" customWidth="1"/>
    <col min="8196" max="8196" width="2.42578125" style="198" customWidth="1"/>
    <col min="8197" max="8197" width="11.42578125" style="198" customWidth="1"/>
    <col min="8198" max="8198" width="2.42578125" style="198" customWidth="1"/>
    <col min="8199" max="8199" width="11.42578125" style="198" customWidth="1"/>
    <col min="8200" max="8200" width="2.42578125" style="198" customWidth="1"/>
    <col min="8201" max="8201" width="10.85546875" style="198" customWidth="1"/>
    <col min="8202" max="8202" width="2.42578125" style="198" customWidth="1"/>
    <col min="8203" max="8203" width="11.140625" style="198" customWidth="1"/>
    <col min="8204" max="8204" width="1.85546875" style="198" customWidth="1"/>
    <col min="8205" max="8205" width="11" style="198" customWidth="1"/>
    <col min="8206" max="8206" width="0.7109375" style="198" customWidth="1"/>
    <col min="8207" max="8207" width="1.85546875" style="198" customWidth="1"/>
    <col min="8208" max="8208" width="11.85546875" style="198" bestFit="1" customWidth="1"/>
    <col min="8209" max="8209" width="15.28515625" style="198" bestFit="1" customWidth="1"/>
    <col min="8210" max="8210" width="5" style="198" customWidth="1"/>
    <col min="8211" max="8211" width="10.28515625" style="198" bestFit="1" customWidth="1"/>
    <col min="8212" max="8212" width="5" style="198" customWidth="1"/>
    <col min="8213" max="8213" width="10.28515625" style="198" bestFit="1" customWidth="1"/>
    <col min="8214" max="8216" width="8.85546875" style="198"/>
    <col min="8217" max="8217" width="10.28515625" style="198" bestFit="1" customWidth="1"/>
    <col min="8218" max="8446" width="8.85546875" style="198"/>
    <col min="8447" max="8447" width="3.7109375" style="198" customWidth="1"/>
    <col min="8448" max="8448" width="4.85546875" style="198" customWidth="1"/>
    <col min="8449" max="8449" width="5.28515625" style="198" customWidth="1"/>
    <col min="8450" max="8450" width="31.28515625" style="198" customWidth="1"/>
    <col min="8451" max="8451" width="7.7109375" style="198" customWidth="1"/>
    <col min="8452" max="8452" width="2.42578125" style="198" customWidth="1"/>
    <col min="8453" max="8453" width="11.42578125" style="198" customWidth="1"/>
    <col min="8454" max="8454" width="2.42578125" style="198" customWidth="1"/>
    <col min="8455" max="8455" width="11.42578125" style="198" customWidth="1"/>
    <col min="8456" max="8456" width="2.42578125" style="198" customWidth="1"/>
    <col min="8457" max="8457" width="10.85546875" style="198" customWidth="1"/>
    <col min="8458" max="8458" width="2.42578125" style="198" customWidth="1"/>
    <col min="8459" max="8459" width="11.140625" style="198" customWidth="1"/>
    <col min="8460" max="8460" width="1.85546875" style="198" customWidth="1"/>
    <col min="8461" max="8461" width="11" style="198" customWidth="1"/>
    <col min="8462" max="8462" width="0.7109375" style="198" customWidth="1"/>
    <col min="8463" max="8463" width="1.85546875" style="198" customWidth="1"/>
    <col min="8464" max="8464" width="11.85546875" style="198" bestFit="1" customWidth="1"/>
    <col min="8465" max="8465" width="15.28515625" style="198" bestFit="1" customWidth="1"/>
    <col min="8466" max="8466" width="5" style="198" customWidth="1"/>
    <col min="8467" max="8467" width="10.28515625" style="198" bestFit="1" customWidth="1"/>
    <col min="8468" max="8468" width="5" style="198" customWidth="1"/>
    <col min="8469" max="8469" width="10.28515625" style="198" bestFit="1" customWidth="1"/>
    <col min="8470" max="8472" width="8.85546875" style="198"/>
    <col min="8473" max="8473" width="10.28515625" style="198" bestFit="1" customWidth="1"/>
    <col min="8474" max="8702" width="8.85546875" style="198"/>
    <col min="8703" max="8703" width="3.7109375" style="198" customWidth="1"/>
    <col min="8704" max="8704" width="4.85546875" style="198" customWidth="1"/>
    <col min="8705" max="8705" width="5.28515625" style="198" customWidth="1"/>
    <col min="8706" max="8706" width="31.28515625" style="198" customWidth="1"/>
    <col min="8707" max="8707" width="7.7109375" style="198" customWidth="1"/>
    <col min="8708" max="8708" width="2.42578125" style="198" customWidth="1"/>
    <col min="8709" max="8709" width="11.42578125" style="198" customWidth="1"/>
    <col min="8710" max="8710" width="2.42578125" style="198" customWidth="1"/>
    <col min="8711" max="8711" width="11.42578125" style="198" customWidth="1"/>
    <col min="8712" max="8712" width="2.42578125" style="198" customWidth="1"/>
    <col min="8713" max="8713" width="10.85546875" style="198" customWidth="1"/>
    <col min="8714" max="8714" width="2.42578125" style="198" customWidth="1"/>
    <col min="8715" max="8715" width="11.140625" style="198" customWidth="1"/>
    <col min="8716" max="8716" width="1.85546875" style="198" customWidth="1"/>
    <col min="8717" max="8717" width="11" style="198" customWidth="1"/>
    <col min="8718" max="8718" width="0.7109375" style="198" customWidth="1"/>
    <col min="8719" max="8719" width="1.85546875" style="198" customWidth="1"/>
    <col min="8720" max="8720" width="11.85546875" style="198" bestFit="1" customWidth="1"/>
    <col min="8721" max="8721" width="15.28515625" style="198" bestFit="1" customWidth="1"/>
    <col min="8722" max="8722" width="5" style="198" customWidth="1"/>
    <col min="8723" max="8723" width="10.28515625" style="198" bestFit="1" customWidth="1"/>
    <col min="8724" max="8724" width="5" style="198" customWidth="1"/>
    <col min="8725" max="8725" width="10.28515625" style="198" bestFit="1" customWidth="1"/>
    <col min="8726" max="8728" width="8.85546875" style="198"/>
    <col min="8729" max="8729" width="10.28515625" style="198" bestFit="1" customWidth="1"/>
    <col min="8730" max="8958" width="8.85546875" style="198"/>
    <col min="8959" max="8959" width="3.7109375" style="198" customWidth="1"/>
    <col min="8960" max="8960" width="4.85546875" style="198" customWidth="1"/>
    <col min="8961" max="8961" width="5.28515625" style="198" customWidth="1"/>
    <col min="8962" max="8962" width="31.28515625" style="198" customWidth="1"/>
    <col min="8963" max="8963" width="7.7109375" style="198" customWidth="1"/>
    <col min="8964" max="8964" width="2.42578125" style="198" customWidth="1"/>
    <col min="8965" max="8965" width="11.42578125" style="198" customWidth="1"/>
    <col min="8966" max="8966" width="2.42578125" style="198" customWidth="1"/>
    <col min="8967" max="8967" width="11.42578125" style="198" customWidth="1"/>
    <col min="8968" max="8968" width="2.42578125" style="198" customWidth="1"/>
    <col min="8969" max="8969" width="10.85546875" style="198" customWidth="1"/>
    <col min="8970" max="8970" width="2.42578125" style="198" customWidth="1"/>
    <col min="8971" max="8971" width="11.140625" style="198" customWidth="1"/>
    <col min="8972" max="8972" width="1.85546875" style="198" customWidth="1"/>
    <col min="8973" max="8973" width="11" style="198" customWidth="1"/>
    <col min="8974" max="8974" width="0.7109375" style="198" customWidth="1"/>
    <col min="8975" max="8975" width="1.85546875" style="198" customWidth="1"/>
    <col min="8976" max="8976" width="11.85546875" style="198" bestFit="1" customWidth="1"/>
    <col min="8977" max="8977" width="15.28515625" style="198" bestFit="1" customWidth="1"/>
    <col min="8978" max="8978" width="5" style="198" customWidth="1"/>
    <col min="8979" max="8979" width="10.28515625" style="198" bestFit="1" customWidth="1"/>
    <col min="8980" max="8980" width="5" style="198" customWidth="1"/>
    <col min="8981" max="8981" width="10.28515625" style="198" bestFit="1" customWidth="1"/>
    <col min="8982" max="8984" width="8.85546875" style="198"/>
    <col min="8985" max="8985" width="10.28515625" style="198" bestFit="1" customWidth="1"/>
    <col min="8986" max="9214" width="8.85546875" style="198"/>
    <col min="9215" max="9215" width="3.7109375" style="198" customWidth="1"/>
    <col min="9216" max="9216" width="4.85546875" style="198" customWidth="1"/>
    <col min="9217" max="9217" width="5.28515625" style="198" customWidth="1"/>
    <col min="9218" max="9218" width="31.28515625" style="198" customWidth="1"/>
    <col min="9219" max="9219" width="7.7109375" style="198" customWidth="1"/>
    <col min="9220" max="9220" width="2.42578125" style="198" customWidth="1"/>
    <col min="9221" max="9221" width="11.42578125" style="198" customWidth="1"/>
    <col min="9222" max="9222" width="2.42578125" style="198" customWidth="1"/>
    <col min="9223" max="9223" width="11.42578125" style="198" customWidth="1"/>
    <col min="9224" max="9224" width="2.42578125" style="198" customWidth="1"/>
    <col min="9225" max="9225" width="10.85546875" style="198" customWidth="1"/>
    <col min="9226" max="9226" width="2.42578125" style="198" customWidth="1"/>
    <col min="9227" max="9227" width="11.140625" style="198" customWidth="1"/>
    <col min="9228" max="9228" width="1.85546875" style="198" customWidth="1"/>
    <col min="9229" max="9229" width="11" style="198" customWidth="1"/>
    <col min="9230" max="9230" width="0.7109375" style="198" customWidth="1"/>
    <col min="9231" max="9231" width="1.85546875" style="198" customWidth="1"/>
    <col min="9232" max="9232" width="11.85546875" style="198" bestFit="1" customWidth="1"/>
    <col min="9233" max="9233" width="15.28515625" style="198" bestFit="1" customWidth="1"/>
    <col min="9234" max="9234" width="5" style="198" customWidth="1"/>
    <col min="9235" max="9235" width="10.28515625" style="198" bestFit="1" customWidth="1"/>
    <col min="9236" max="9236" width="5" style="198" customWidth="1"/>
    <col min="9237" max="9237" width="10.28515625" style="198" bestFit="1" customWidth="1"/>
    <col min="9238" max="9240" width="8.85546875" style="198"/>
    <col min="9241" max="9241" width="10.28515625" style="198" bestFit="1" customWidth="1"/>
    <col min="9242" max="9470" width="8.85546875" style="198"/>
    <col min="9471" max="9471" width="3.7109375" style="198" customWidth="1"/>
    <col min="9472" max="9472" width="4.85546875" style="198" customWidth="1"/>
    <col min="9473" max="9473" width="5.28515625" style="198" customWidth="1"/>
    <col min="9474" max="9474" width="31.28515625" style="198" customWidth="1"/>
    <col min="9475" max="9475" width="7.7109375" style="198" customWidth="1"/>
    <col min="9476" max="9476" width="2.42578125" style="198" customWidth="1"/>
    <col min="9477" max="9477" width="11.42578125" style="198" customWidth="1"/>
    <col min="9478" max="9478" width="2.42578125" style="198" customWidth="1"/>
    <col min="9479" max="9479" width="11.42578125" style="198" customWidth="1"/>
    <col min="9480" max="9480" width="2.42578125" style="198" customWidth="1"/>
    <col min="9481" max="9481" width="10.85546875" style="198" customWidth="1"/>
    <col min="9482" max="9482" width="2.42578125" style="198" customWidth="1"/>
    <col min="9483" max="9483" width="11.140625" style="198" customWidth="1"/>
    <col min="9484" max="9484" width="1.85546875" style="198" customWidth="1"/>
    <col min="9485" max="9485" width="11" style="198" customWidth="1"/>
    <col min="9486" max="9486" width="0.7109375" style="198" customWidth="1"/>
    <col min="9487" max="9487" width="1.85546875" style="198" customWidth="1"/>
    <col min="9488" max="9488" width="11.85546875" style="198" bestFit="1" customWidth="1"/>
    <col min="9489" max="9489" width="15.28515625" style="198" bestFit="1" customWidth="1"/>
    <col min="9490" max="9490" width="5" style="198" customWidth="1"/>
    <col min="9491" max="9491" width="10.28515625" style="198" bestFit="1" customWidth="1"/>
    <col min="9492" max="9492" width="5" style="198" customWidth="1"/>
    <col min="9493" max="9493" width="10.28515625" style="198" bestFit="1" customWidth="1"/>
    <col min="9494" max="9496" width="8.85546875" style="198"/>
    <col min="9497" max="9497" width="10.28515625" style="198" bestFit="1" customWidth="1"/>
    <col min="9498" max="9726" width="8.85546875" style="198"/>
    <col min="9727" max="9727" width="3.7109375" style="198" customWidth="1"/>
    <col min="9728" max="9728" width="4.85546875" style="198" customWidth="1"/>
    <col min="9729" max="9729" width="5.28515625" style="198" customWidth="1"/>
    <col min="9730" max="9730" width="31.28515625" style="198" customWidth="1"/>
    <col min="9731" max="9731" width="7.7109375" style="198" customWidth="1"/>
    <col min="9732" max="9732" width="2.42578125" style="198" customWidth="1"/>
    <col min="9733" max="9733" width="11.42578125" style="198" customWidth="1"/>
    <col min="9734" max="9734" width="2.42578125" style="198" customWidth="1"/>
    <col min="9735" max="9735" width="11.42578125" style="198" customWidth="1"/>
    <col min="9736" max="9736" width="2.42578125" style="198" customWidth="1"/>
    <col min="9737" max="9737" width="10.85546875" style="198" customWidth="1"/>
    <col min="9738" max="9738" width="2.42578125" style="198" customWidth="1"/>
    <col min="9739" max="9739" width="11.140625" style="198" customWidth="1"/>
    <col min="9740" max="9740" width="1.85546875" style="198" customWidth="1"/>
    <col min="9741" max="9741" width="11" style="198" customWidth="1"/>
    <col min="9742" max="9742" width="0.7109375" style="198" customWidth="1"/>
    <col min="9743" max="9743" width="1.85546875" style="198" customWidth="1"/>
    <col min="9744" max="9744" width="11.85546875" style="198" bestFit="1" customWidth="1"/>
    <col min="9745" max="9745" width="15.28515625" style="198" bestFit="1" customWidth="1"/>
    <col min="9746" max="9746" width="5" style="198" customWidth="1"/>
    <col min="9747" max="9747" width="10.28515625" style="198" bestFit="1" customWidth="1"/>
    <col min="9748" max="9748" width="5" style="198" customWidth="1"/>
    <col min="9749" max="9749" width="10.28515625" style="198" bestFit="1" customWidth="1"/>
    <col min="9750" max="9752" width="8.85546875" style="198"/>
    <col min="9753" max="9753" width="10.28515625" style="198" bestFit="1" customWidth="1"/>
    <col min="9754" max="9982" width="8.85546875" style="198"/>
    <col min="9983" max="9983" width="3.7109375" style="198" customWidth="1"/>
    <col min="9984" max="9984" width="4.85546875" style="198" customWidth="1"/>
    <col min="9985" max="9985" width="5.28515625" style="198" customWidth="1"/>
    <col min="9986" max="9986" width="31.28515625" style="198" customWidth="1"/>
    <col min="9987" max="9987" width="7.7109375" style="198" customWidth="1"/>
    <col min="9988" max="9988" width="2.42578125" style="198" customWidth="1"/>
    <col min="9989" max="9989" width="11.42578125" style="198" customWidth="1"/>
    <col min="9990" max="9990" width="2.42578125" style="198" customWidth="1"/>
    <col min="9991" max="9991" width="11.42578125" style="198" customWidth="1"/>
    <col min="9992" max="9992" width="2.42578125" style="198" customWidth="1"/>
    <col min="9993" max="9993" width="10.85546875" style="198" customWidth="1"/>
    <col min="9994" max="9994" width="2.42578125" style="198" customWidth="1"/>
    <col min="9995" max="9995" width="11.140625" style="198" customWidth="1"/>
    <col min="9996" max="9996" width="1.85546875" style="198" customWidth="1"/>
    <col min="9997" max="9997" width="11" style="198" customWidth="1"/>
    <col min="9998" max="9998" width="0.7109375" style="198" customWidth="1"/>
    <col min="9999" max="9999" width="1.85546875" style="198" customWidth="1"/>
    <col min="10000" max="10000" width="11.85546875" style="198" bestFit="1" customWidth="1"/>
    <col min="10001" max="10001" width="15.28515625" style="198" bestFit="1" customWidth="1"/>
    <col min="10002" max="10002" width="5" style="198" customWidth="1"/>
    <col min="10003" max="10003" width="10.28515625" style="198" bestFit="1" customWidth="1"/>
    <col min="10004" max="10004" width="5" style="198" customWidth="1"/>
    <col min="10005" max="10005" width="10.28515625" style="198" bestFit="1" customWidth="1"/>
    <col min="10006" max="10008" width="8.85546875" style="198"/>
    <col min="10009" max="10009" width="10.28515625" style="198" bestFit="1" customWidth="1"/>
    <col min="10010" max="10238" width="8.85546875" style="198"/>
    <col min="10239" max="10239" width="3.7109375" style="198" customWidth="1"/>
    <col min="10240" max="10240" width="4.85546875" style="198" customWidth="1"/>
    <col min="10241" max="10241" width="5.28515625" style="198" customWidth="1"/>
    <col min="10242" max="10242" width="31.28515625" style="198" customWidth="1"/>
    <col min="10243" max="10243" width="7.7109375" style="198" customWidth="1"/>
    <col min="10244" max="10244" width="2.42578125" style="198" customWidth="1"/>
    <col min="10245" max="10245" width="11.42578125" style="198" customWidth="1"/>
    <col min="10246" max="10246" width="2.42578125" style="198" customWidth="1"/>
    <col min="10247" max="10247" width="11.42578125" style="198" customWidth="1"/>
    <col min="10248" max="10248" width="2.42578125" style="198" customWidth="1"/>
    <col min="10249" max="10249" width="10.85546875" style="198" customWidth="1"/>
    <col min="10250" max="10250" width="2.42578125" style="198" customWidth="1"/>
    <col min="10251" max="10251" width="11.140625" style="198" customWidth="1"/>
    <col min="10252" max="10252" width="1.85546875" style="198" customWidth="1"/>
    <col min="10253" max="10253" width="11" style="198" customWidth="1"/>
    <col min="10254" max="10254" width="0.7109375" style="198" customWidth="1"/>
    <col min="10255" max="10255" width="1.85546875" style="198" customWidth="1"/>
    <col min="10256" max="10256" width="11.85546875" style="198" bestFit="1" customWidth="1"/>
    <col min="10257" max="10257" width="15.28515625" style="198" bestFit="1" customWidth="1"/>
    <col min="10258" max="10258" width="5" style="198" customWidth="1"/>
    <col min="10259" max="10259" width="10.28515625" style="198" bestFit="1" customWidth="1"/>
    <col min="10260" max="10260" width="5" style="198" customWidth="1"/>
    <col min="10261" max="10261" width="10.28515625" style="198" bestFit="1" customWidth="1"/>
    <col min="10262" max="10264" width="8.85546875" style="198"/>
    <col min="10265" max="10265" width="10.28515625" style="198" bestFit="1" customWidth="1"/>
    <col min="10266" max="10494" width="8.85546875" style="198"/>
    <col min="10495" max="10495" width="3.7109375" style="198" customWidth="1"/>
    <col min="10496" max="10496" width="4.85546875" style="198" customWidth="1"/>
    <col min="10497" max="10497" width="5.28515625" style="198" customWidth="1"/>
    <col min="10498" max="10498" width="31.28515625" style="198" customWidth="1"/>
    <col min="10499" max="10499" width="7.7109375" style="198" customWidth="1"/>
    <col min="10500" max="10500" width="2.42578125" style="198" customWidth="1"/>
    <col min="10501" max="10501" width="11.42578125" style="198" customWidth="1"/>
    <col min="10502" max="10502" width="2.42578125" style="198" customWidth="1"/>
    <col min="10503" max="10503" width="11.42578125" style="198" customWidth="1"/>
    <col min="10504" max="10504" width="2.42578125" style="198" customWidth="1"/>
    <col min="10505" max="10505" width="10.85546875" style="198" customWidth="1"/>
    <col min="10506" max="10506" width="2.42578125" style="198" customWidth="1"/>
    <col min="10507" max="10507" width="11.140625" style="198" customWidth="1"/>
    <col min="10508" max="10508" width="1.85546875" style="198" customWidth="1"/>
    <col min="10509" max="10509" width="11" style="198" customWidth="1"/>
    <col min="10510" max="10510" width="0.7109375" style="198" customWidth="1"/>
    <col min="10511" max="10511" width="1.85546875" style="198" customWidth="1"/>
    <col min="10512" max="10512" width="11.85546875" style="198" bestFit="1" customWidth="1"/>
    <col min="10513" max="10513" width="15.28515625" style="198" bestFit="1" customWidth="1"/>
    <col min="10514" max="10514" width="5" style="198" customWidth="1"/>
    <col min="10515" max="10515" width="10.28515625" style="198" bestFit="1" customWidth="1"/>
    <col min="10516" max="10516" width="5" style="198" customWidth="1"/>
    <col min="10517" max="10517" width="10.28515625" style="198" bestFit="1" customWidth="1"/>
    <col min="10518" max="10520" width="8.85546875" style="198"/>
    <col min="10521" max="10521" width="10.28515625" style="198" bestFit="1" customWidth="1"/>
    <col min="10522" max="10750" width="8.85546875" style="198"/>
    <col min="10751" max="10751" width="3.7109375" style="198" customWidth="1"/>
    <col min="10752" max="10752" width="4.85546875" style="198" customWidth="1"/>
    <col min="10753" max="10753" width="5.28515625" style="198" customWidth="1"/>
    <col min="10754" max="10754" width="31.28515625" style="198" customWidth="1"/>
    <col min="10755" max="10755" width="7.7109375" style="198" customWidth="1"/>
    <col min="10756" max="10756" width="2.42578125" style="198" customWidth="1"/>
    <col min="10757" max="10757" width="11.42578125" style="198" customWidth="1"/>
    <col min="10758" max="10758" width="2.42578125" style="198" customWidth="1"/>
    <col min="10759" max="10759" width="11.42578125" style="198" customWidth="1"/>
    <col min="10760" max="10760" width="2.42578125" style="198" customWidth="1"/>
    <col min="10761" max="10761" width="10.85546875" style="198" customWidth="1"/>
    <col min="10762" max="10762" width="2.42578125" style="198" customWidth="1"/>
    <col min="10763" max="10763" width="11.140625" style="198" customWidth="1"/>
    <col min="10764" max="10764" width="1.85546875" style="198" customWidth="1"/>
    <col min="10765" max="10765" width="11" style="198" customWidth="1"/>
    <col min="10766" max="10766" width="0.7109375" style="198" customWidth="1"/>
    <col min="10767" max="10767" width="1.85546875" style="198" customWidth="1"/>
    <col min="10768" max="10768" width="11.85546875" style="198" bestFit="1" customWidth="1"/>
    <col min="10769" max="10769" width="15.28515625" style="198" bestFit="1" customWidth="1"/>
    <col min="10770" max="10770" width="5" style="198" customWidth="1"/>
    <col min="10771" max="10771" width="10.28515625" style="198" bestFit="1" customWidth="1"/>
    <col min="10772" max="10772" width="5" style="198" customWidth="1"/>
    <col min="10773" max="10773" width="10.28515625" style="198" bestFit="1" customWidth="1"/>
    <col min="10774" max="10776" width="8.85546875" style="198"/>
    <col min="10777" max="10777" width="10.28515625" style="198" bestFit="1" customWidth="1"/>
    <col min="10778" max="11006" width="8.85546875" style="198"/>
    <col min="11007" max="11007" width="3.7109375" style="198" customWidth="1"/>
    <col min="11008" max="11008" width="4.85546875" style="198" customWidth="1"/>
    <col min="11009" max="11009" width="5.28515625" style="198" customWidth="1"/>
    <col min="11010" max="11010" width="31.28515625" style="198" customWidth="1"/>
    <col min="11011" max="11011" width="7.7109375" style="198" customWidth="1"/>
    <col min="11012" max="11012" width="2.42578125" style="198" customWidth="1"/>
    <col min="11013" max="11013" width="11.42578125" style="198" customWidth="1"/>
    <col min="11014" max="11014" width="2.42578125" style="198" customWidth="1"/>
    <col min="11015" max="11015" width="11.42578125" style="198" customWidth="1"/>
    <col min="11016" max="11016" width="2.42578125" style="198" customWidth="1"/>
    <col min="11017" max="11017" width="10.85546875" style="198" customWidth="1"/>
    <col min="11018" max="11018" width="2.42578125" style="198" customWidth="1"/>
    <col min="11019" max="11019" width="11.140625" style="198" customWidth="1"/>
    <col min="11020" max="11020" width="1.85546875" style="198" customWidth="1"/>
    <col min="11021" max="11021" width="11" style="198" customWidth="1"/>
    <col min="11022" max="11022" width="0.7109375" style="198" customWidth="1"/>
    <col min="11023" max="11023" width="1.85546875" style="198" customWidth="1"/>
    <col min="11024" max="11024" width="11.85546875" style="198" bestFit="1" customWidth="1"/>
    <col min="11025" max="11025" width="15.28515625" style="198" bestFit="1" customWidth="1"/>
    <col min="11026" max="11026" width="5" style="198" customWidth="1"/>
    <col min="11027" max="11027" width="10.28515625" style="198" bestFit="1" customWidth="1"/>
    <col min="11028" max="11028" width="5" style="198" customWidth="1"/>
    <col min="11029" max="11029" width="10.28515625" style="198" bestFit="1" customWidth="1"/>
    <col min="11030" max="11032" width="8.85546875" style="198"/>
    <col min="11033" max="11033" width="10.28515625" style="198" bestFit="1" customWidth="1"/>
    <col min="11034" max="11262" width="8.85546875" style="198"/>
    <col min="11263" max="11263" width="3.7109375" style="198" customWidth="1"/>
    <col min="11264" max="11264" width="4.85546875" style="198" customWidth="1"/>
    <col min="11265" max="11265" width="5.28515625" style="198" customWidth="1"/>
    <col min="11266" max="11266" width="31.28515625" style="198" customWidth="1"/>
    <col min="11267" max="11267" width="7.7109375" style="198" customWidth="1"/>
    <col min="11268" max="11268" width="2.42578125" style="198" customWidth="1"/>
    <col min="11269" max="11269" width="11.42578125" style="198" customWidth="1"/>
    <col min="11270" max="11270" width="2.42578125" style="198" customWidth="1"/>
    <col min="11271" max="11271" width="11.42578125" style="198" customWidth="1"/>
    <col min="11272" max="11272" width="2.42578125" style="198" customWidth="1"/>
    <col min="11273" max="11273" width="10.85546875" style="198" customWidth="1"/>
    <col min="11274" max="11274" width="2.42578125" style="198" customWidth="1"/>
    <col min="11275" max="11275" width="11.140625" style="198" customWidth="1"/>
    <col min="11276" max="11276" width="1.85546875" style="198" customWidth="1"/>
    <col min="11277" max="11277" width="11" style="198" customWidth="1"/>
    <col min="11278" max="11278" width="0.7109375" style="198" customWidth="1"/>
    <col min="11279" max="11279" width="1.85546875" style="198" customWidth="1"/>
    <col min="11280" max="11280" width="11.85546875" style="198" bestFit="1" customWidth="1"/>
    <col min="11281" max="11281" width="15.28515625" style="198" bestFit="1" customWidth="1"/>
    <col min="11282" max="11282" width="5" style="198" customWidth="1"/>
    <col min="11283" max="11283" width="10.28515625" style="198" bestFit="1" customWidth="1"/>
    <col min="11284" max="11284" width="5" style="198" customWidth="1"/>
    <col min="11285" max="11285" width="10.28515625" style="198" bestFit="1" customWidth="1"/>
    <col min="11286" max="11288" width="8.85546875" style="198"/>
    <col min="11289" max="11289" width="10.28515625" style="198" bestFit="1" customWidth="1"/>
    <col min="11290" max="11518" width="8.85546875" style="198"/>
    <col min="11519" max="11519" width="3.7109375" style="198" customWidth="1"/>
    <col min="11520" max="11520" width="4.85546875" style="198" customWidth="1"/>
    <col min="11521" max="11521" width="5.28515625" style="198" customWidth="1"/>
    <col min="11522" max="11522" width="31.28515625" style="198" customWidth="1"/>
    <col min="11523" max="11523" width="7.7109375" style="198" customWidth="1"/>
    <col min="11524" max="11524" width="2.42578125" style="198" customWidth="1"/>
    <col min="11525" max="11525" width="11.42578125" style="198" customWidth="1"/>
    <col min="11526" max="11526" width="2.42578125" style="198" customWidth="1"/>
    <col min="11527" max="11527" width="11.42578125" style="198" customWidth="1"/>
    <col min="11528" max="11528" width="2.42578125" style="198" customWidth="1"/>
    <col min="11529" max="11529" width="10.85546875" style="198" customWidth="1"/>
    <col min="11530" max="11530" width="2.42578125" style="198" customWidth="1"/>
    <col min="11531" max="11531" width="11.140625" style="198" customWidth="1"/>
    <col min="11532" max="11532" width="1.85546875" style="198" customWidth="1"/>
    <col min="11533" max="11533" width="11" style="198" customWidth="1"/>
    <col min="11534" max="11534" width="0.7109375" style="198" customWidth="1"/>
    <col min="11535" max="11535" width="1.85546875" style="198" customWidth="1"/>
    <col min="11536" max="11536" width="11.85546875" style="198" bestFit="1" customWidth="1"/>
    <col min="11537" max="11537" width="15.28515625" style="198" bestFit="1" customWidth="1"/>
    <col min="11538" max="11538" width="5" style="198" customWidth="1"/>
    <col min="11539" max="11539" width="10.28515625" style="198" bestFit="1" customWidth="1"/>
    <col min="11540" max="11540" width="5" style="198" customWidth="1"/>
    <col min="11541" max="11541" width="10.28515625" style="198" bestFit="1" customWidth="1"/>
    <col min="11542" max="11544" width="8.85546875" style="198"/>
    <col min="11545" max="11545" width="10.28515625" style="198" bestFit="1" customWidth="1"/>
    <col min="11546" max="11774" width="8.85546875" style="198"/>
    <col min="11775" max="11775" width="3.7109375" style="198" customWidth="1"/>
    <col min="11776" max="11776" width="4.85546875" style="198" customWidth="1"/>
    <col min="11777" max="11777" width="5.28515625" style="198" customWidth="1"/>
    <col min="11778" max="11778" width="31.28515625" style="198" customWidth="1"/>
    <col min="11779" max="11779" width="7.7109375" style="198" customWidth="1"/>
    <col min="11780" max="11780" width="2.42578125" style="198" customWidth="1"/>
    <col min="11781" max="11781" width="11.42578125" style="198" customWidth="1"/>
    <col min="11782" max="11782" width="2.42578125" style="198" customWidth="1"/>
    <col min="11783" max="11783" width="11.42578125" style="198" customWidth="1"/>
    <col min="11784" max="11784" width="2.42578125" style="198" customWidth="1"/>
    <col min="11785" max="11785" width="10.85546875" style="198" customWidth="1"/>
    <col min="11786" max="11786" width="2.42578125" style="198" customWidth="1"/>
    <col min="11787" max="11787" width="11.140625" style="198" customWidth="1"/>
    <col min="11788" max="11788" width="1.85546875" style="198" customWidth="1"/>
    <col min="11789" max="11789" width="11" style="198" customWidth="1"/>
    <col min="11790" max="11790" width="0.7109375" style="198" customWidth="1"/>
    <col min="11791" max="11791" width="1.85546875" style="198" customWidth="1"/>
    <col min="11792" max="11792" width="11.85546875" style="198" bestFit="1" customWidth="1"/>
    <col min="11793" max="11793" width="15.28515625" style="198" bestFit="1" customWidth="1"/>
    <col min="11794" max="11794" width="5" style="198" customWidth="1"/>
    <col min="11795" max="11795" width="10.28515625" style="198" bestFit="1" customWidth="1"/>
    <col min="11796" max="11796" width="5" style="198" customWidth="1"/>
    <col min="11797" max="11797" width="10.28515625" style="198" bestFit="1" customWidth="1"/>
    <col min="11798" max="11800" width="8.85546875" style="198"/>
    <col min="11801" max="11801" width="10.28515625" style="198" bestFit="1" customWidth="1"/>
    <col min="11802" max="12030" width="8.85546875" style="198"/>
    <col min="12031" max="12031" width="3.7109375" style="198" customWidth="1"/>
    <col min="12032" max="12032" width="4.85546875" style="198" customWidth="1"/>
    <col min="12033" max="12033" width="5.28515625" style="198" customWidth="1"/>
    <col min="12034" max="12034" width="31.28515625" style="198" customWidth="1"/>
    <col min="12035" max="12035" width="7.7109375" style="198" customWidth="1"/>
    <col min="12036" max="12036" width="2.42578125" style="198" customWidth="1"/>
    <col min="12037" max="12037" width="11.42578125" style="198" customWidth="1"/>
    <col min="12038" max="12038" width="2.42578125" style="198" customWidth="1"/>
    <col min="12039" max="12039" width="11.42578125" style="198" customWidth="1"/>
    <col min="12040" max="12040" width="2.42578125" style="198" customWidth="1"/>
    <col min="12041" max="12041" width="10.85546875" style="198" customWidth="1"/>
    <col min="12042" max="12042" width="2.42578125" style="198" customWidth="1"/>
    <col min="12043" max="12043" width="11.140625" style="198" customWidth="1"/>
    <col min="12044" max="12044" width="1.85546875" style="198" customWidth="1"/>
    <col min="12045" max="12045" width="11" style="198" customWidth="1"/>
    <col min="12046" max="12046" width="0.7109375" style="198" customWidth="1"/>
    <col min="12047" max="12047" width="1.85546875" style="198" customWidth="1"/>
    <col min="12048" max="12048" width="11.85546875" style="198" bestFit="1" customWidth="1"/>
    <col min="12049" max="12049" width="15.28515625" style="198" bestFit="1" customWidth="1"/>
    <col min="12050" max="12050" width="5" style="198" customWidth="1"/>
    <col min="12051" max="12051" width="10.28515625" style="198" bestFit="1" customWidth="1"/>
    <col min="12052" max="12052" width="5" style="198" customWidth="1"/>
    <col min="12053" max="12053" width="10.28515625" style="198" bestFit="1" customWidth="1"/>
    <col min="12054" max="12056" width="8.85546875" style="198"/>
    <col min="12057" max="12057" width="10.28515625" style="198" bestFit="1" customWidth="1"/>
    <col min="12058" max="12286" width="8.85546875" style="198"/>
    <col min="12287" max="12287" width="3.7109375" style="198" customWidth="1"/>
    <col min="12288" max="12288" width="4.85546875" style="198" customWidth="1"/>
    <col min="12289" max="12289" width="5.28515625" style="198" customWidth="1"/>
    <col min="12290" max="12290" width="31.28515625" style="198" customWidth="1"/>
    <col min="12291" max="12291" width="7.7109375" style="198" customWidth="1"/>
    <col min="12292" max="12292" width="2.42578125" style="198" customWidth="1"/>
    <col min="12293" max="12293" width="11.42578125" style="198" customWidth="1"/>
    <col min="12294" max="12294" width="2.42578125" style="198" customWidth="1"/>
    <col min="12295" max="12295" width="11.42578125" style="198" customWidth="1"/>
    <col min="12296" max="12296" width="2.42578125" style="198" customWidth="1"/>
    <col min="12297" max="12297" width="10.85546875" style="198" customWidth="1"/>
    <col min="12298" max="12298" width="2.42578125" style="198" customWidth="1"/>
    <col min="12299" max="12299" width="11.140625" style="198" customWidth="1"/>
    <col min="12300" max="12300" width="1.85546875" style="198" customWidth="1"/>
    <col min="12301" max="12301" width="11" style="198" customWidth="1"/>
    <col min="12302" max="12302" width="0.7109375" style="198" customWidth="1"/>
    <col min="12303" max="12303" width="1.85546875" style="198" customWidth="1"/>
    <col min="12304" max="12304" width="11.85546875" style="198" bestFit="1" customWidth="1"/>
    <col min="12305" max="12305" width="15.28515625" style="198" bestFit="1" customWidth="1"/>
    <col min="12306" max="12306" width="5" style="198" customWidth="1"/>
    <col min="12307" max="12307" width="10.28515625" style="198" bestFit="1" customWidth="1"/>
    <col min="12308" max="12308" width="5" style="198" customWidth="1"/>
    <col min="12309" max="12309" width="10.28515625" style="198" bestFit="1" customWidth="1"/>
    <col min="12310" max="12312" width="8.85546875" style="198"/>
    <col min="12313" max="12313" width="10.28515625" style="198" bestFit="1" customWidth="1"/>
    <col min="12314" max="12542" width="8.85546875" style="198"/>
    <col min="12543" max="12543" width="3.7109375" style="198" customWidth="1"/>
    <col min="12544" max="12544" width="4.85546875" style="198" customWidth="1"/>
    <col min="12545" max="12545" width="5.28515625" style="198" customWidth="1"/>
    <col min="12546" max="12546" width="31.28515625" style="198" customWidth="1"/>
    <col min="12547" max="12547" width="7.7109375" style="198" customWidth="1"/>
    <col min="12548" max="12548" width="2.42578125" style="198" customWidth="1"/>
    <col min="12549" max="12549" width="11.42578125" style="198" customWidth="1"/>
    <col min="12550" max="12550" width="2.42578125" style="198" customWidth="1"/>
    <col min="12551" max="12551" width="11.42578125" style="198" customWidth="1"/>
    <col min="12552" max="12552" width="2.42578125" style="198" customWidth="1"/>
    <col min="12553" max="12553" width="10.85546875" style="198" customWidth="1"/>
    <col min="12554" max="12554" width="2.42578125" style="198" customWidth="1"/>
    <col min="12555" max="12555" width="11.140625" style="198" customWidth="1"/>
    <col min="12556" max="12556" width="1.85546875" style="198" customWidth="1"/>
    <col min="12557" max="12557" width="11" style="198" customWidth="1"/>
    <col min="12558" max="12558" width="0.7109375" style="198" customWidth="1"/>
    <col min="12559" max="12559" width="1.85546875" style="198" customWidth="1"/>
    <col min="12560" max="12560" width="11.85546875" style="198" bestFit="1" customWidth="1"/>
    <col min="12561" max="12561" width="15.28515625" style="198" bestFit="1" customWidth="1"/>
    <col min="12562" max="12562" width="5" style="198" customWidth="1"/>
    <col min="12563" max="12563" width="10.28515625" style="198" bestFit="1" customWidth="1"/>
    <col min="12564" max="12564" width="5" style="198" customWidth="1"/>
    <col min="12565" max="12565" width="10.28515625" style="198" bestFit="1" customWidth="1"/>
    <col min="12566" max="12568" width="8.85546875" style="198"/>
    <col min="12569" max="12569" width="10.28515625" style="198" bestFit="1" customWidth="1"/>
    <col min="12570" max="12798" width="8.85546875" style="198"/>
    <col min="12799" max="12799" width="3.7109375" style="198" customWidth="1"/>
    <col min="12800" max="12800" width="4.85546875" style="198" customWidth="1"/>
    <col min="12801" max="12801" width="5.28515625" style="198" customWidth="1"/>
    <col min="12802" max="12802" width="31.28515625" style="198" customWidth="1"/>
    <col min="12803" max="12803" width="7.7109375" style="198" customWidth="1"/>
    <col min="12804" max="12804" width="2.42578125" style="198" customWidth="1"/>
    <col min="12805" max="12805" width="11.42578125" style="198" customWidth="1"/>
    <col min="12806" max="12806" width="2.42578125" style="198" customWidth="1"/>
    <col min="12807" max="12807" width="11.42578125" style="198" customWidth="1"/>
    <col min="12808" max="12808" width="2.42578125" style="198" customWidth="1"/>
    <col min="12809" max="12809" width="10.85546875" style="198" customWidth="1"/>
    <col min="12810" max="12810" width="2.42578125" style="198" customWidth="1"/>
    <col min="12811" max="12811" width="11.140625" style="198" customWidth="1"/>
    <col min="12812" max="12812" width="1.85546875" style="198" customWidth="1"/>
    <col min="12813" max="12813" width="11" style="198" customWidth="1"/>
    <col min="12814" max="12814" width="0.7109375" style="198" customWidth="1"/>
    <col min="12815" max="12815" width="1.85546875" style="198" customWidth="1"/>
    <col min="12816" max="12816" width="11.85546875" style="198" bestFit="1" customWidth="1"/>
    <col min="12817" max="12817" width="15.28515625" style="198" bestFit="1" customWidth="1"/>
    <col min="12818" max="12818" width="5" style="198" customWidth="1"/>
    <col min="12819" max="12819" width="10.28515625" style="198" bestFit="1" customWidth="1"/>
    <col min="12820" max="12820" width="5" style="198" customWidth="1"/>
    <col min="12821" max="12821" width="10.28515625" style="198" bestFit="1" customWidth="1"/>
    <col min="12822" max="12824" width="8.85546875" style="198"/>
    <col min="12825" max="12825" width="10.28515625" style="198" bestFit="1" customWidth="1"/>
    <col min="12826" max="13054" width="8.85546875" style="198"/>
    <col min="13055" max="13055" width="3.7109375" style="198" customWidth="1"/>
    <col min="13056" max="13056" width="4.85546875" style="198" customWidth="1"/>
    <col min="13057" max="13057" width="5.28515625" style="198" customWidth="1"/>
    <col min="13058" max="13058" width="31.28515625" style="198" customWidth="1"/>
    <col min="13059" max="13059" width="7.7109375" style="198" customWidth="1"/>
    <col min="13060" max="13060" width="2.42578125" style="198" customWidth="1"/>
    <col min="13061" max="13061" width="11.42578125" style="198" customWidth="1"/>
    <col min="13062" max="13062" width="2.42578125" style="198" customWidth="1"/>
    <col min="13063" max="13063" width="11.42578125" style="198" customWidth="1"/>
    <col min="13064" max="13064" width="2.42578125" style="198" customWidth="1"/>
    <col min="13065" max="13065" width="10.85546875" style="198" customWidth="1"/>
    <col min="13066" max="13066" width="2.42578125" style="198" customWidth="1"/>
    <col min="13067" max="13067" width="11.140625" style="198" customWidth="1"/>
    <col min="13068" max="13068" width="1.85546875" style="198" customWidth="1"/>
    <col min="13069" max="13069" width="11" style="198" customWidth="1"/>
    <col min="13070" max="13070" width="0.7109375" style="198" customWidth="1"/>
    <col min="13071" max="13071" width="1.85546875" style="198" customWidth="1"/>
    <col min="13072" max="13072" width="11.85546875" style="198" bestFit="1" customWidth="1"/>
    <col min="13073" max="13073" width="15.28515625" style="198" bestFit="1" customWidth="1"/>
    <col min="13074" max="13074" width="5" style="198" customWidth="1"/>
    <col min="13075" max="13075" width="10.28515625" style="198" bestFit="1" customWidth="1"/>
    <col min="13076" max="13076" width="5" style="198" customWidth="1"/>
    <col min="13077" max="13077" width="10.28515625" style="198" bestFit="1" customWidth="1"/>
    <col min="13078" max="13080" width="8.85546875" style="198"/>
    <col min="13081" max="13081" width="10.28515625" style="198" bestFit="1" customWidth="1"/>
    <col min="13082" max="13310" width="8.85546875" style="198"/>
    <col min="13311" max="13311" width="3.7109375" style="198" customWidth="1"/>
    <col min="13312" max="13312" width="4.85546875" style="198" customWidth="1"/>
    <col min="13313" max="13313" width="5.28515625" style="198" customWidth="1"/>
    <col min="13314" max="13314" width="31.28515625" style="198" customWidth="1"/>
    <col min="13315" max="13315" width="7.7109375" style="198" customWidth="1"/>
    <col min="13316" max="13316" width="2.42578125" style="198" customWidth="1"/>
    <col min="13317" max="13317" width="11.42578125" style="198" customWidth="1"/>
    <col min="13318" max="13318" width="2.42578125" style="198" customWidth="1"/>
    <col min="13319" max="13319" width="11.42578125" style="198" customWidth="1"/>
    <col min="13320" max="13320" width="2.42578125" style="198" customWidth="1"/>
    <col min="13321" max="13321" width="10.85546875" style="198" customWidth="1"/>
    <col min="13322" max="13322" width="2.42578125" style="198" customWidth="1"/>
    <col min="13323" max="13323" width="11.140625" style="198" customWidth="1"/>
    <col min="13324" max="13324" width="1.85546875" style="198" customWidth="1"/>
    <col min="13325" max="13325" width="11" style="198" customWidth="1"/>
    <col min="13326" max="13326" width="0.7109375" style="198" customWidth="1"/>
    <col min="13327" max="13327" width="1.85546875" style="198" customWidth="1"/>
    <col min="13328" max="13328" width="11.85546875" style="198" bestFit="1" customWidth="1"/>
    <col min="13329" max="13329" width="15.28515625" style="198" bestFit="1" customWidth="1"/>
    <col min="13330" max="13330" width="5" style="198" customWidth="1"/>
    <col min="13331" max="13331" width="10.28515625" style="198" bestFit="1" customWidth="1"/>
    <col min="13332" max="13332" width="5" style="198" customWidth="1"/>
    <col min="13333" max="13333" width="10.28515625" style="198" bestFit="1" customWidth="1"/>
    <col min="13334" max="13336" width="8.85546875" style="198"/>
    <col min="13337" max="13337" width="10.28515625" style="198" bestFit="1" customWidth="1"/>
    <col min="13338" max="13566" width="8.85546875" style="198"/>
    <col min="13567" max="13567" width="3.7109375" style="198" customWidth="1"/>
    <col min="13568" max="13568" width="4.85546875" style="198" customWidth="1"/>
    <col min="13569" max="13569" width="5.28515625" style="198" customWidth="1"/>
    <col min="13570" max="13570" width="31.28515625" style="198" customWidth="1"/>
    <col min="13571" max="13571" width="7.7109375" style="198" customWidth="1"/>
    <col min="13572" max="13572" width="2.42578125" style="198" customWidth="1"/>
    <col min="13573" max="13573" width="11.42578125" style="198" customWidth="1"/>
    <col min="13574" max="13574" width="2.42578125" style="198" customWidth="1"/>
    <col min="13575" max="13575" width="11.42578125" style="198" customWidth="1"/>
    <col min="13576" max="13576" width="2.42578125" style="198" customWidth="1"/>
    <col min="13577" max="13577" width="10.85546875" style="198" customWidth="1"/>
    <col min="13578" max="13578" width="2.42578125" style="198" customWidth="1"/>
    <col min="13579" max="13579" width="11.140625" style="198" customWidth="1"/>
    <col min="13580" max="13580" width="1.85546875" style="198" customWidth="1"/>
    <col min="13581" max="13581" width="11" style="198" customWidth="1"/>
    <col min="13582" max="13582" width="0.7109375" style="198" customWidth="1"/>
    <col min="13583" max="13583" width="1.85546875" style="198" customWidth="1"/>
    <col min="13584" max="13584" width="11.85546875" style="198" bestFit="1" customWidth="1"/>
    <col min="13585" max="13585" width="15.28515625" style="198" bestFit="1" customWidth="1"/>
    <col min="13586" max="13586" width="5" style="198" customWidth="1"/>
    <col min="13587" max="13587" width="10.28515625" style="198" bestFit="1" customWidth="1"/>
    <col min="13588" max="13588" width="5" style="198" customWidth="1"/>
    <col min="13589" max="13589" width="10.28515625" style="198" bestFit="1" customWidth="1"/>
    <col min="13590" max="13592" width="8.85546875" style="198"/>
    <col min="13593" max="13593" width="10.28515625" style="198" bestFit="1" customWidth="1"/>
    <col min="13594" max="13822" width="8.85546875" style="198"/>
    <col min="13823" max="13823" width="3.7109375" style="198" customWidth="1"/>
    <col min="13824" max="13824" width="4.85546875" style="198" customWidth="1"/>
    <col min="13825" max="13825" width="5.28515625" style="198" customWidth="1"/>
    <col min="13826" max="13826" width="31.28515625" style="198" customWidth="1"/>
    <col min="13827" max="13827" width="7.7109375" style="198" customWidth="1"/>
    <col min="13828" max="13828" width="2.42578125" style="198" customWidth="1"/>
    <col min="13829" max="13829" width="11.42578125" style="198" customWidth="1"/>
    <col min="13830" max="13830" width="2.42578125" style="198" customWidth="1"/>
    <col min="13831" max="13831" width="11.42578125" style="198" customWidth="1"/>
    <col min="13832" max="13832" width="2.42578125" style="198" customWidth="1"/>
    <col min="13833" max="13833" width="10.85546875" style="198" customWidth="1"/>
    <col min="13834" max="13834" width="2.42578125" style="198" customWidth="1"/>
    <col min="13835" max="13835" width="11.140625" style="198" customWidth="1"/>
    <col min="13836" max="13836" width="1.85546875" style="198" customWidth="1"/>
    <col min="13837" max="13837" width="11" style="198" customWidth="1"/>
    <col min="13838" max="13838" width="0.7109375" style="198" customWidth="1"/>
    <col min="13839" max="13839" width="1.85546875" style="198" customWidth="1"/>
    <col min="13840" max="13840" width="11.85546875" style="198" bestFit="1" customWidth="1"/>
    <col min="13841" max="13841" width="15.28515625" style="198" bestFit="1" customWidth="1"/>
    <col min="13842" max="13842" width="5" style="198" customWidth="1"/>
    <col min="13843" max="13843" width="10.28515625" style="198" bestFit="1" customWidth="1"/>
    <col min="13844" max="13844" width="5" style="198" customWidth="1"/>
    <col min="13845" max="13845" width="10.28515625" style="198" bestFit="1" customWidth="1"/>
    <col min="13846" max="13848" width="8.85546875" style="198"/>
    <col min="13849" max="13849" width="10.28515625" style="198" bestFit="1" customWidth="1"/>
    <col min="13850" max="14078" width="8.85546875" style="198"/>
    <col min="14079" max="14079" width="3.7109375" style="198" customWidth="1"/>
    <col min="14080" max="14080" width="4.85546875" style="198" customWidth="1"/>
    <col min="14081" max="14081" width="5.28515625" style="198" customWidth="1"/>
    <col min="14082" max="14082" width="31.28515625" style="198" customWidth="1"/>
    <col min="14083" max="14083" width="7.7109375" style="198" customWidth="1"/>
    <col min="14084" max="14084" width="2.42578125" style="198" customWidth="1"/>
    <col min="14085" max="14085" width="11.42578125" style="198" customWidth="1"/>
    <col min="14086" max="14086" width="2.42578125" style="198" customWidth="1"/>
    <col min="14087" max="14087" width="11.42578125" style="198" customWidth="1"/>
    <col min="14088" max="14088" width="2.42578125" style="198" customWidth="1"/>
    <col min="14089" max="14089" width="10.85546875" style="198" customWidth="1"/>
    <col min="14090" max="14090" width="2.42578125" style="198" customWidth="1"/>
    <col min="14091" max="14091" width="11.140625" style="198" customWidth="1"/>
    <col min="14092" max="14092" width="1.85546875" style="198" customWidth="1"/>
    <col min="14093" max="14093" width="11" style="198" customWidth="1"/>
    <col min="14094" max="14094" width="0.7109375" style="198" customWidth="1"/>
    <col min="14095" max="14095" width="1.85546875" style="198" customWidth="1"/>
    <col min="14096" max="14096" width="11.85546875" style="198" bestFit="1" customWidth="1"/>
    <col min="14097" max="14097" width="15.28515625" style="198" bestFit="1" customWidth="1"/>
    <col min="14098" max="14098" width="5" style="198" customWidth="1"/>
    <col min="14099" max="14099" width="10.28515625" style="198" bestFit="1" customWidth="1"/>
    <col min="14100" max="14100" width="5" style="198" customWidth="1"/>
    <col min="14101" max="14101" width="10.28515625" style="198" bestFit="1" customWidth="1"/>
    <col min="14102" max="14104" width="8.85546875" style="198"/>
    <col min="14105" max="14105" width="10.28515625" style="198" bestFit="1" customWidth="1"/>
    <col min="14106" max="14334" width="8.85546875" style="198"/>
    <col min="14335" max="14335" width="3.7109375" style="198" customWidth="1"/>
    <col min="14336" max="14336" width="4.85546875" style="198" customWidth="1"/>
    <col min="14337" max="14337" width="5.28515625" style="198" customWidth="1"/>
    <col min="14338" max="14338" width="31.28515625" style="198" customWidth="1"/>
    <col min="14339" max="14339" width="7.7109375" style="198" customWidth="1"/>
    <col min="14340" max="14340" width="2.42578125" style="198" customWidth="1"/>
    <col min="14341" max="14341" width="11.42578125" style="198" customWidth="1"/>
    <col min="14342" max="14342" width="2.42578125" style="198" customWidth="1"/>
    <col min="14343" max="14343" width="11.42578125" style="198" customWidth="1"/>
    <col min="14344" max="14344" width="2.42578125" style="198" customWidth="1"/>
    <col min="14345" max="14345" width="10.85546875" style="198" customWidth="1"/>
    <col min="14346" max="14346" width="2.42578125" style="198" customWidth="1"/>
    <col min="14347" max="14347" width="11.140625" style="198" customWidth="1"/>
    <col min="14348" max="14348" width="1.85546875" style="198" customWidth="1"/>
    <col min="14349" max="14349" width="11" style="198" customWidth="1"/>
    <col min="14350" max="14350" width="0.7109375" style="198" customWidth="1"/>
    <col min="14351" max="14351" width="1.85546875" style="198" customWidth="1"/>
    <col min="14352" max="14352" width="11.85546875" style="198" bestFit="1" customWidth="1"/>
    <col min="14353" max="14353" width="15.28515625" style="198" bestFit="1" customWidth="1"/>
    <col min="14354" max="14354" width="5" style="198" customWidth="1"/>
    <col min="14355" max="14355" width="10.28515625" style="198" bestFit="1" customWidth="1"/>
    <col min="14356" max="14356" width="5" style="198" customWidth="1"/>
    <col min="14357" max="14357" width="10.28515625" style="198" bestFit="1" customWidth="1"/>
    <col min="14358" max="14360" width="8.85546875" style="198"/>
    <col min="14361" max="14361" width="10.28515625" style="198" bestFit="1" customWidth="1"/>
    <col min="14362" max="14590" width="8.85546875" style="198"/>
    <col min="14591" max="14591" width="3.7109375" style="198" customWidth="1"/>
    <col min="14592" max="14592" width="4.85546875" style="198" customWidth="1"/>
    <col min="14593" max="14593" width="5.28515625" style="198" customWidth="1"/>
    <col min="14594" max="14594" width="31.28515625" style="198" customWidth="1"/>
    <col min="14595" max="14595" width="7.7109375" style="198" customWidth="1"/>
    <col min="14596" max="14596" width="2.42578125" style="198" customWidth="1"/>
    <col min="14597" max="14597" width="11.42578125" style="198" customWidth="1"/>
    <col min="14598" max="14598" width="2.42578125" style="198" customWidth="1"/>
    <col min="14599" max="14599" width="11.42578125" style="198" customWidth="1"/>
    <col min="14600" max="14600" width="2.42578125" style="198" customWidth="1"/>
    <col min="14601" max="14601" width="10.85546875" style="198" customWidth="1"/>
    <col min="14602" max="14602" width="2.42578125" style="198" customWidth="1"/>
    <col min="14603" max="14603" width="11.140625" style="198" customWidth="1"/>
    <col min="14604" max="14604" width="1.85546875" style="198" customWidth="1"/>
    <col min="14605" max="14605" width="11" style="198" customWidth="1"/>
    <col min="14606" max="14606" width="0.7109375" style="198" customWidth="1"/>
    <col min="14607" max="14607" width="1.85546875" style="198" customWidth="1"/>
    <col min="14608" max="14608" width="11.85546875" style="198" bestFit="1" customWidth="1"/>
    <col min="14609" max="14609" width="15.28515625" style="198" bestFit="1" customWidth="1"/>
    <col min="14610" max="14610" width="5" style="198" customWidth="1"/>
    <col min="14611" max="14611" width="10.28515625" style="198" bestFit="1" customWidth="1"/>
    <col min="14612" max="14612" width="5" style="198" customWidth="1"/>
    <col min="14613" max="14613" width="10.28515625" style="198" bestFit="1" customWidth="1"/>
    <col min="14614" max="14616" width="8.85546875" style="198"/>
    <col min="14617" max="14617" width="10.28515625" style="198" bestFit="1" customWidth="1"/>
    <col min="14618" max="14846" width="8.85546875" style="198"/>
    <col min="14847" max="14847" width="3.7109375" style="198" customWidth="1"/>
    <col min="14848" max="14848" width="4.85546875" style="198" customWidth="1"/>
    <col min="14849" max="14849" width="5.28515625" style="198" customWidth="1"/>
    <col min="14850" max="14850" width="31.28515625" style="198" customWidth="1"/>
    <col min="14851" max="14851" width="7.7109375" style="198" customWidth="1"/>
    <col min="14852" max="14852" width="2.42578125" style="198" customWidth="1"/>
    <col min="14853" max="14853" width="11.42578125" style="198" customWidth="1"/>
    <col min="14854" max="14854" width="2.42578125" style="198" customWidth="1"/>
    <col min="14855" max="14855" width="11.42578125" style="198" customWidth="1"/>
    <col min="14856" max="14856" width="2.42578125" style="198" customWidth="1"/>
    <col min="14857" max="14857" width="10.85546875" style="198" customWidth="1"/>
    <col min="14858" max="14858" width="2.42578125" style="198" customWidth="1"/>
    <col min="14859" max="14859" width="11.140625" style="198" customWidth="1"/>
    <col min="14860" max="14860" width="1.85546875" style="198" customWidth="1"/>
    <col min="14861" max="14861" width="11" style="198" customWidth="1"/>
    <col min="14862" max="14862" width="0.7109375" style="198" customWidth="1"/>
    <col min="14863" max="14863" width="1.85546875" style="198" customWidth="1"/>
    <col min="14864" max="14864" width="11.85546875" style="198" bestFit="1" customWidth="1"/>
    <col min="14865" max="14865" width="15.28515625" style="198" bestFit="1" customWidth="1"/>
    <col min="14866" max="14866" width="5" style="198" customWidth="1"/>
    <col min="14867" max="14867" width="10.28515625" style="198" bestFit="1" customWidth="1"/>
    <col min="14868" max="14868" width="5" style="198" customWidth="1"/>
    <col min="14869" max="14869" width="10.28515625" style="198" bestFit="1" customWidth="1"/>
    <col min="14870" max="14872" width="8.85546875" style="198"/>
    <col min="14873" max="14873" width="10.28515625" style="198" bestFit="1" customWidth="1"/>
    <col min="14874" max="15102" width="8.85546875" style="198"/>
    <col min="15103" max="15103" width="3.7109375" style="198" customWidth="1"/>
    <col min="15104" max="15104" width="4.85546875" style="198" customWidth="1"/>
    <col min="15105" max="15105" width="5.28515625" style="198" customWidth="1"/>
    <col min="15106" max="15106" width="31.28515625" style="198" customWidth="1"/>
    <col min="15107" max="15107" width="7.7109375" style="198" customWidth="1"/>
    <col min="15108" max="15108" width="2.42578125" style="198" customWidth="1"/>
    <col min="15109" max="15109" width="11.42578125" style="198" customWidth="1"/>
    <col min="15110" max="15110" width="2.42578125" style="198" customWidth="1"/>
    <col min="15111" max="15111" width="11.42578125" style="198" customWidth="1"/>
    <col min="15112" max="15112" width="2.42578125" style="198" customWidth="1"/>
    <col min="15113" max="15113" width="10.85546875" style="198" customWidth="1"/>
    <col min="15114" max="15114" width="2.42578125" style="198" customWidth="1"/>
    <col min="15115" max="15115" width="11.140625" style="198" customWidth="1"/>
    <col min="15116" max="15116" width="1.85546875" style="198" customWidth="1"/>
    <col min="15117" max="15117" width="11" style="198" customWidth="1"/>
    <col min="15118" max="15118" width="0.7109375" style="198" customWidth="1"/>
    <col min="15119" max="15119" width="1.85546875" style="198" customWidth="1"/>
    <col min="15120" max="15120" width="11.85546875" style="198" bestFit="1" customWidth="1"/>
    <col min="15121" max="15121" width="15.28515625" style="198" bestFit="1" customWidth="1"/>
    <col min="15122" max="15122" width="5" style="198" customWidth="1"/>
    <col min="15123" max="15123" width="10.28515625" style="198" bestFit="1" customWidth="1"/>
    <col min="15124" max="15124" width="5" style="198" customWidth="1"/>
    <col min="15125" max="15125" width="10.28515625" style="198" bestFit="1" customWidth="1"/>
    <col min="15126" max="15128" width="8.85546875" style="198"/>
    <col min="15129" max="15129" width="10.28515625" style="198" bestFit="1" customWidth="1"/>
    <col min="15130" max="15358" width="8.85546875" style="198"/>
    <col min="15359" max="15359" width="3.7109375" style="198" customWidth="1"/>
    <col min="15360" max="15360" width="4.85546875" style="198" customWidth="1"/>
    <col min="15361" max="15361" width="5.28515625" style="198" customWidth="1"/>
    <col min="15362" max="15362" width="31.28515625" style="198" customWidth="1"/>
    <col min="15363" max="15363" width="7.7109375" style="198" customWidth="1"/>
    <col min="15364" max="15364" width="2.42578125" style="198" customWidth="1"/>
    <col min="15365" max="15365" width="11.42578125" style="198" customWidth="1"/>
    <col min="15366" max="15366" width="2.42578125" style="198" customWidth="1"/>
    <col min="15367" max="15367" width="11.42578125" style="198" customWidth="1"/>
    <col min="15368" max="15368" width="2.42578125" style="198" customWidth="1"/>
    <col min="15369" max="15369" width="10.85546875" style="198" customWidth="1"/>
    <col min="15370" max="15370" width="2.42578125" style="198" customWidth="1"/>
    <col min="15371" max="15371" width="11.140625" style="198" customWidth="1"/>
    <col min="15372" max="15372" width="1.85546875" style="198" customWidth="1"/>
    <col min="15373" max="15373" width="11" style="198" customWidth="1"/>
    <col min="15374" max="15374" width="0.7109375" style="198" customWidth="1"/>
    <col min="15375" max="15375" width="1.85546875" style="198" customWidth="1"/>
    <col min="15376" max="15376" width="11.85546875" style="198" bestFit="1" customWidth="1"/>
    <col min="15377" max="15377" width="15.28515625" style="198" bestFit="1" customWidth="1"/>
    <col min="15378" max="15378" width="5" style="198" customWidth="1"/>
    <col min="15379" max="15379" width="10.28515625" style="198" bestFit="1" customWidth="1"/>
    <col min="15380" max="15380" width="5" style="198" customWidth="1"/>
    <col min="15381" max="15381" width="10.28515625" style="198" bestFit="1" customWidth="1"/>
    <col min="15382" max="15384" width="8.85546875" style="198"/>
    <col min="15385" max="15385" width="10.28515625" style="198" bestFit="1" customWidth="1"/>
    <col min="15386" max="15614" width="8.85546875" style="198"/>
    <col min="15615" max="15615" width="3.7109375" style="198" customWidth="1"/>
    <col min="15616" max="15616" width="4.85546875" style="198" customWidth="1"/>
    <col min="15617" max="15617" width="5.28515625" style="198" customWidth="1"/>
    <col min="15618" max="15618" width="31.28515625" style="198" customWidth="1"/>
    <col min="15619" max="15619" width="7.7109375" style="198" customWidth="1"/>
    <col min="15620" max="15620" width="2.42578125" style="198" customWidth="1"/>
    <col min="15621" max="15621" width="11.42578125" style="198" customWidth="1"/>
    <col min="15622" max="15622" width="2.42578125" style="198" customWidth="1"/>
    <col min="15623" max="15623" width="11.42578125" style="198" customWidth="1"/>
    <col min="15624" max="15624" width="2.42578125" style="198" customWidth="1"/>
    <col min="15625" max="15625" width="10.85546875" style="198" customWidth="1"/>
    <col min="15626" max="15626" width="2.42578125" style="198" customWidth="1"/>
    <col min="15627" max="15627" width="11.140625" style="198" customWidth="1"/>
    <col min="15628" max="15628" width="1.85546875" style="198" customWidth="1"/>
    <col min="15629" max="15629" width="11" style="198" customWidth="1"/>
    <col min="15630" max="15630" width="0.7109375" style="198" customWidth="1"/>
    <col min="15631" max="15631" width="1.85546875" style="198" customWidth="1"/>
    <col min="15632" max="15632" width="11.85546875" style="198" bestFit="1" customWidth="1"/>
    <col min="15633" max="15633" width="15.28515625" style="198" bestFit="1" customWidth="1"/>
    <col min="15634" max="15634" width="5" style="198" customWidth="1"/>
    <col min="15635" max="15635" width="10.28515625" style="198" bestFit="1" customWidth="1"/>
    <col min="15636" max="15636" width="5" style="198" customWidth="1"/>
    <col min="15637" max="15637" width="10.28515625" style="198" bestFit="1" customWidth="1"/>
    <col min="15638" max="15640" width="8.85546875" style="198"/>
    <col min="15641" max="15641" width="10.28515625" style="198" bestFit="1" customWidth="1"/>
    <col min="15642" max="15870" width="8.85546875" style="198"/>
    <col min="15871" max="15871" width="3.7109375" style="198" customWidth="1"/>
    <col min="15872" max="15872" width="4.85546875" style="198" customWidth="1"/>
    <col min="15873" max="15873" width="5.28515625" style="198" customWidth="1"/>
    <col min="15874" max="15874" width="31.28515625" style="198" customWidth="1"/>
    <col min="15875" max="15875" width="7.7109375" style="198" customWidth="1"/>
    <col min="15876" max="15876" width="2.42578125" style="198" customWidth="1"/>
    <col min="15877" max="15877" width="11.42578125" style="198" customWidth="1"/>
    <col min="15878" max="15878" width="2.42578125" style="198" customWidth="1"/>
    <col min="15879" max="15879" width="11.42578125" style="198" customWidth="1"/>
    <col min="15880" max="15880" width="2.42578125" style="198" customWidth="1"/>
    <col min="15881" max="15881" width="10.85546875" style="198" customWidth="1"/>
    <col min="15882" max="15882" width="2.42578125" style="198" customWidth="1"/>
    <col min="15883" max="15883" width="11.140625" style="198" customWidth="1"/>
    <col min="15884" max="15884" width="1.85546875" style="198" customWidth="1"/>
    <col min="15885" max="15885" width="11" style="198" customWidth="1"/>
    <col min="15886" max="15886" width="0.7109375" style="198" customWidth="1"/>
    <col min="15887" max="15887" width="1.85546875" style="198" customWidth="1"/>
    <col min="15888" max="15888" width="11.85546875" style="198" bestFit="1" customWidth="1"/>
    <col min="15889" max="15889" width="15.28515625" style="198" bestFit="1" customWidth="1"/>
    <col min="15890" max="15890" width="5" style="198" customWidth="1"/>
    <col min="15891" max="15891" width="10.28515625" style="198" bestFit="1" customWidth="1"/>
    <col min="15892" max="15892" width="5" style="198" customWidth="1"/>
    <col min="15893" max="15893" width="10.28515625" style="198" bestFit="1" customWidth="1"/>
    <col min="15894" max="15896" width="8.85546875" style="198"/>
    <col min="15897" max="15897" width="10.28515625" style="198" bestFit="1" customWidth="1"/>
    <col min="15898" max="16126" width="8.85546875" style="198"/>
    <col min="16127" max="16127" width="3.7109375" style="198" customWidth="1"/>
    <col min="16128" max="16128" width="4.85546875" style="198" customWidth="1"/>
    <col min="16129" max="16129" width="5.28515625" style="198" customWidth="1"/>
    <col min="16130" max="16130" width="31.28515625" style="198" customWidth="1"/>
    <col min="16131" max="16131" width="7.7109375" style="198" customWidth="1"/>
    <col min="16132" max="16132" width="2.42578125" style="198" customWidth="1"/>
    <col min="16133" max="16133" width="11.42578125" style="198" customWidth="1"/>
    <col min="16134" max="16134" width="2.42578125" style="198" customWidth="1"/>
    <col min="16135" max="16135" width="11.42578125" style="198" customWidth="1"/>
    <col min="16136" max="16136" width="2.42578125" style="198" customWidth="1"/>
    <col min="16137" max="16137" width="10.85546875" style="198" customWidth="1"/>
    <col min="16138" max="16138" width="2.42578125" style="198" customWidth="1"/>
    <col min="16139" max="16139" width="11.140625" style="198" customWidth="1"/>
    <col min="16140" max="16140" width="1.85546875" style="198" customWidth="1"/>
    <col min="16141" max="16141" width="11" style="198" customWidth="1"/>
    <col min="16142" max="16142" width="0.7109375" style="198" customWidth="1"/>
    <col min="16143" max="16143" width="1.85546875" style="198" customWidth="1"/>
    <col min="16144" max="16144" width="11.85546875" style="198" bestFit="1" customWidth="1"/>
    <col min="16145" max="16145" width="15.28515625" style="198" bestFit="1" customWidth="1"/>
    <col min="16146" max="16146" width="5" style="198" customWidth="1"/>
    <col min="16147" max="16147" width="10.28515625" style="198" bestFit="1" customWidth="1"/>
    <col min="16148" max="16148" width="5" style="198" customWidth="1"/>
    <col min="16149" max="16149" width="10.28515625" style="198" bestFit="1" customWidth="1"/>
    <col min="16150" max="16152" width="8.85546875" style="198"/>
    <col min="16153" max="16153" width="10.28515625" style="198" bestFit="1" customWidth="1"/>
    <col min="16154" max="16382" width="8.85546875" style="198"/>
    <col min="16383" max="16384" width="9" style="198" customWidth="1"/>
  </cols>
  <sheetData>
    <row r="1" spans="1:19" s="214" customFormat="1" ht="21">
      <c r="A1" s="1046" t="str">
        <f>عنوان!A1</f>
        <v>شرکت پیمانکاری امیرآتشانی و همکاران</v>
      </c>
      <c r="B1" s="1046"/>
      <c r="C1" s="1046"/>
      <c r="D1" s="1046"/>
      <c r="E1" s="1046"/>
      <c r="F1" s="1046"/>
      <c r="G1" s="1046"/>
      <c r="H1" s="1046"/>
      <c r="I1" s="1046"/>
      <c r="J1" s="1046"/>
      <c r="K1" s="1046"/>
      <c r="L1" s="1046"/>
      <c r="M1" s="1046"/>
      <c r="N1" s="212"/>
      <c r="O1" s="212"/>
      <c r="P1" s="213"/>
      <c r="Q1" s="213"/>
      <c r="R1" s="212"/>
      <c r="S1" s="212"/>
    </row>
    <row r="2" spans="1:19" s="214" customFormat="1" ht="21">
      <c r="A2" s="1047" t="str">
        <f>عنوان!A6</f>
        <v>يادداشتهاي توضيحي صورت هاي مالي</v>
      </c>
      <c r="B2" s="1047"/>
      <c r="C2" s="1047"/>
      <c r="D2" s="1047"/>
      <c r="E2" s="1047"/>
      <c r="F2" s="1047"/>
      <c r="G2" s="1047"/>
      <c r="H2" s="1047"/>
      <c r="I2" s="1047"/>
      <c r="J2" s="1047"/>
      <c r="K2" s="1047"/>
      <c r="L2" s="1047"/>
      <c r="M2" s="1047"/>
      <c r="N2" s="212"/>
      <c r="O2" s="212"/>
      <c r="P2" s="213"/>
      <c r="Q2" s="213"/>
      <c r="R2" s="212"/>
      <c r="S2" s="212"/>
    </row>
    <row r="3" spans="1:19" s="214" customFormat="1" ht="21">
      <c r="A3" s="1047" t="str">
        <f>عنوان!A3</f>
        <v>سال مالي منتهی به 29 اسفند 13X2</v>
      </c>
      <c r="B3" s="1047"/>
      <c r="C3" s="1047"/>
      <c r="D3" s="1047"/>
      <c r="E3" s="1047"/>
      <c r="F3" s="1047"/>
      <c r="G3" s="1047"/>
      <c r="H3" s="1047"/>
      <c r="I3" s="1047"/>
      <c r="J3" s="1047"/>
      <c r="K3" s="1047"/>
      <c r="L3" s="1047"/>
      <c r="M3" s="1047"/>
      <c r="N3" s="212"/>
      <c r="O3" s="212"/>
      <c r="P3" s="213"/>
      <c r="Q3" s="213"/>
      <c r="R3" s="212"/>
      <c r="S3" s="212"/>
    </row>
    <row r="4" spans="1:19" s="214" customFormat="1" ht="21">
      <c r="A4" s="425"/>
      <c r="B4" s="425"/>
      <c r="C4" s="425"/>
      <c r="D4" s="425"/>
      <c r="E4" s="425"/>
      <c r="F4" s="425"/>
      <c r="G4" s="425"/>
      <c r="H4" s="425"/>
      <c r="I4" s="425"/>
      <c r="J4" s="425"/>
      <c r="K4" s="425"/>
      <c r="L4" s="425"/>
      <c r="M4" s="425"/>
      <c r="N4" s="212"/>
      <c r="O4" s="212"/>
      <c r="P4" s="213"/>
      <c r="Q4" s="213"/>
      <c r="R4" s="212"/>
      <c r="S4" s="212"/>
    </row>
    <row r="5" spans="1:19" s="214" customFormat="1" ht="21">
      <c r="A5" s="946" t="s">
        <v>613</v>
      </c>
      <c r="B5" s="946"/>
      <c r="C5" s="946"/>
      <c r="D5" s="946"/>
      <c r="E5" s="946"/>
      <c r="F5" s="946"/>
      <c r="G5" s="946"/>
      <c r="H5" s="946"/>
      <c r="I5" s="946"/>
      <c r="J5" s="946"/>
      <c r="K5" s="946"/>
      <c r="L5" s="946"/>
      <c r="M5" s="946"/>
      <c r="N5" s="212"/>
      <c r="O5" s="212"/>
      <c r="P5" s="213"/>
      <c r="Q5" s="213"/>
      <c r="R5" s="212"/>
      <c r="S5" s="212"/>
    </row>
    <row r="6" spans="1:19" s="214" customFormat="1" ht="12" customHeight="1">
      <c r="A6" s="552"/>
      <c r="B6" s="552"/>
      <c r="C6" s="552"/>
      <c r="D6" s="552"/>
      <c r="E6" s="552"/>
      <c r="F6" s="552"/>
      <c r="G6" s="552"/>
      <c r="H6" s="552"/>
      <c r="I6" s="552"/>
      <c r="J6" s="1089" t="s">
        <v>390</v>
      </c>
      <c r="K6" s="1089"/>
      <c r="L6" s="1089"/>
      <c r="M6" s="552"/>
      <c r="N6" s="212"/>
      <c r="O6" s="212"/>
      <c r="P6" s="213"/>
      <c r="Q6" s="213"/>
      <c r="R6" s="212"/>
      <c r="S6" s="212"/>
    </row>
    <row r="7" spans="1:19" s="214" customFormat="1" ht="21">
      <c r="A7" s="552"/>
      <c r="B7" s="552"/>
      <c r="C7" s="552"/>
      <c r="D7" s="552"/>
      <c r="E7" s="552"/>
      <c r="F7" s="1088" t="s">
        <v>395</v>
      </c>
      <c r="G7" s="1088"/>
      <c r="H7" s="1088"/>
      <c r="I7" s="1088"/>
      <c r="J7" s="1088"/>
      <c r="K7" s="552"/>
      <c r="L7" s="553" t="s">
        <v>396</v>
      </c>
      <c r="M7" s="552"/>
      <c r="N7" s="212"/>
      <c r="O7" s="212"/>
      <c r="P7" s="213"/>
      <c r="Q7" s="213"/>
      <c r="R7" s="212"/>
      <c r="S7" s="212"/>
    </row>
    <row r="8" spans="1:19" s="214" customFormat="1" ht="21">
      <c r="A8" s="552"/>
      <c r="B8" s="552"/>
      <c r="C8" s="552"/>
      <c r="D8" s="552"/>
      <c r="E8" s="552"/>
      <c r="F8" s="554" t="s">
        <v>616</v>
      </c>
      <c r="G8" s="555"/>
      <c r="H8" s="554" t="s">
        <v>617</v>
      </c>
      <c r="I8" s="555"/>
      <c r="J8" s="554" t="s">
        <v>35</v>
      </c>
      <c r="K8" s="553"/>
      <c r="L8" s="556" t="s">
        <v>35</v>
      </c>
      <c r="M8" s="552"/>
      <c r="N8" s="212"/>
      <c r="O8" s="212"/>
      <c r="P8" s="213"/>
      <c r="Q8" s="213"/>
      <c r="R8" s="212"/>
      <c r="S8" s="212"/>
    </row>
    <row r="9" spans="1:19" s="214" customFormat="1" ht="21">
      <c r="A9" s="425"/>
      <c r="B9" s="970" t="s">
        <v>337</v>
      </c>
      <c r="C9" s="970"/>
      <c r="D9" s="970"/>
      <c r="E9" s="425"/>
      <c r="F9" s="269"/>
      <c r="G9" s="425"/>
      <c r="H9" s="269" t="s">
        <v>982</v>
      </c>
      <c r="I9" s="425"/>
      <c r="J9" s="269"/>
      <c r="K9" s="425"/>
      <c r="L9" s="269"/>
      <c r="M9" s="425"/>
      <c r="N9" s="212"/>
      <c r="O9" s="212"/>
      <c r="P9" s="213"/>
      <c r="Q9" s="213"/>
      <c r="R9" s="212"/>
      <c r="S9" s="212"/>
    </row>
    <row r="10" spans="1:19" s="214" customFormat="1" ht="21">
      <c r="A10" s="425"/>
      <c r="B10" s="970" t="s">
        <v>614</v>
      </c>
      <c r="C10" s="970"/>
      <c r="D10" s="970"/>
      <c r="E10" s="425"/>
      <c r="F10" s="425"/>
      <c r="G10" s="425"/>
      <c r="H10" s="425" t="s">
        <v>982</v>
      </c>
      <c r="I10" s="425"/>
      <c r="J10" s="425"/>
      <c r="K10" s="425"/>
      <c r="L10" s="425"/>
      <c r="M10" s="425"/>
      <c r="N10" s="212"/>
      <c r="O10" s="212"/>
      <c r="P10" s="213"/>
      <c r="Q10" s="213"/>
      <c r="R10" s="212"/>
      <c r="S10" s="212"/>
    </row>
    <row r="11" spans="1:19" s="214" customFormat="1" ht="21">
      <c r="A11" s="425"/>
      <c r="B11" s="970" t="s">
        <v>615</v>
      </c>
      <c r="C11" s="970"/>
      <c r="D11" s="970"/>
      <c r="E11" s="425"/>
      <c r="F11" s="181">
        <f>'5-3.6'!J38</f>
        <v>0</v>
      </c>
      <c r="G11" s="425"/>
      <c r="H11" s="181" t="s">
        <v>982</v>
      </c>
      <c r="I11" s="425"/>
      <c r="J11" s="181"/>
      <c r="K11" s="425"/>
      <c r="L11" s="181"/>
      <c r="M11" s="425"/>
      <c r="N11" s="212"/>
      <c r="O11" s="212"/>
      <c r="P11" s="213"/>
      <c r="Q11" s="213"/>
      <c r="R11" s="212"/>
      <c r="S11" s="212"/>
    </row>
    <row r="12" spans="1:19" s="214" customFormat="1" ht="15" customHeight="1" thickBot="1">
      <c r="A12" s="425"/>
      <c r="B12" s="425"/>
      <c r="C12" s="425"/>
      <c r="D12" s="425"/>
      <c r="E12" s="425"/>
      <c r="F12" s="268">
        <f>SUM(F9:F11)</f>
        <v>0</v>
      </c>
      <c r="G12" s="425"/>
      <c r="H12" s="268">
        <f>SUM(H9:H11)</f>
        <v>0</v>
      </c>
      <c r="I12" s="425"/>
      <c r="J12" s="268">
        <f>SUM(J9:J11)</f>
        <v>0</v>
      </c>
      <c r="K12" s="425"/>
      <c r="L12" s="268">
        <f>SUM(L9:L11)</f>
        <v>0</v>
      </c>
      <c r="M12" s="425"/>
      <c r="N12" s="212"/>
      <c r="O12" s="212"/>
      <c r="P12" s="213"/>
      <c r="Q12" s="213"/>
      <c r="R12" s="212"/>
      <c r="S12" s="212"/>
    </row>
    <row r="13" spans="1:19" s="214" customFormat="1" ht="15" customHeight="1" thickTop="1">
      <c r="A13" s="425"/>
      <c r="B13" s="425"/>
      <c r="C13" s="425"/>
      <c r="D13" s="425"/>
      <c r="E13" s="425"/>
      <c r="F13" s="425"/>
      <c r="G13" s="425"/>
      <c r="H13" s="425"/>
      <c r="I13" s="425"/>
      <c r="J13" s="425"/>
      <c r="K13" s="425"/>
      <c r="L13" s="425"/>
      <c r="M13" s="425"/>
      <c r="N13" s="212"/>
      <c r="O13" s="212"/>
      <c r="P13" s="213"/>
      <c r="Q13" s="213"/>
      <c r="R13" s="212"/>
      <c r="S13" s="212"/>
    </row>
    <row r="14" spans="1:19" s="220" customFormat="1" ht="18">
      <c r="A14" s="193"/>
      <c r="B14" s="1073"/>
      <c r="C14" s="1073"/>
      <c r="D14" s="1073"/>
      <c r="E14" s="1073"/>
      <c r="F14" s="1073"/>
      <c r="G14" s="1073"/>
      <c r="H14" s="1073"/>
      <c r="I14" s="1073"/>
      <c r="J14" s="1073"/>
      <c r="K14" s="1073"/>
      <c r="L14" s="1073"/>
      <c r="M14" s="1073"/>
      <c r="P14" s="235"/>
      <c r="Q14" s="235"/>
    </row>
    <row r="15" spans="1:19" s="220" customFormat="1" ht="18">
      <c r="A15" s="193" t="s">
        <v>629</v>
      </c>
      <c r="B15" s="1094" t="s">
        <v>597</v>
      </c>
      <c r="C15" s="1094"/>
      <c r="D15" s="1094"/>
      <c r="E15" s="1094"/>
      <c r="F15" s="1094"/>
      <c r="G15" s="1094"/>
      <c r="H15" s="1094"/>
      <c r="I15" s="1094"/>
      <c r="J15" s="1094"/>
      <c r="K15" s="1094"/>
      <c r="L15" s="1094"/>
      <c r="M15" s="1094"/>
      <c r="P15" s="235"/>
      <c r="Q15" s="235"/>
    </row>
    <row r="16" spans="1:19" s="220" customFormat="1" ht="18">
      <c r="A16" s="193"/>
      <c r="B16" s="1094"/>
      <c r="C16" s="1094"/>
      <c r="D16" s="1094"/>
      <c r="E16" s="1094"/>
      <c r="F16" s="1094"/>
      <c r="G16" s="1094"/>
      <c r="H16" s="1094"/>
      <c r="I16" s="1094"/>
      <c r="J16" s="1094"/>
      <c r="K16" s="1094"/>
      <c r="L16" s="1094"/>
      <c r="M16" s="1094"/>
      <c r="P16" s="235"/>
      <c r="Q16" s="235"/>
    </row>
    <row r="17" spans="1:17" s="220" customFormat="1" ht="18">
      <c r="A17" s="193"/>
      <c r="B17" s="1093"/>
      <c r="C17" s="1093"/>
      <c r="D17" s="1093"/>
      <c r="E17" s="1093"/>
      <c r="F17" s="1093"/>
      <c r="G17" s="1093"/>
      <c r="H17" s="1093"/>
      <c r="I17" s="1093"/>
      <c r="J17" s="1093"/>
      <c r="K17" s="1093"/>
      <c r="L17" s="1093"/>
      <c r="M17" s="1093"/>
      <c r="P17" s="235"/>
      <c r="Q17" s="235"/>
    </row>
    <row r="18" spans="1:17" s="260" customFormat="1" ht="21">
      <c r="A18" s="808" t="s">
        <v>630</v>
      </c>
      <c r="B18" s="1091" t="s">
        <v>1047</v>
      </c>
      <c r="C18" s="1091"/>
      <c r="D18" s="1091"/>
      <c r="E18" s="1091"/>
      <c r="F18" s="1091"/>
      <c r="G18" s="1091"/>
      <c r="H18" s="1091"/>
      <c r="I18" s="1091"/>
      <c r="J18" s="1091"/>
      <c r="K18" s="1091"/>
      <c r="L18" s="1091"/>
      <c r="M18" s="1091"/>
      <c r="P18" s="261"/>
      <c r="Q18" s="261"/>
    </row>
    <row r="19" spans="1:17" s="260" customFormat="1" ht="21">
      <c r="A19" s="248"/>
      <c r="B19" s="435"/>
      <c r="C19" s="435"/>
      <c r="D19" s="435"/>
      <c r="E19" s="435"/>
      <c r="F19" s="435"/>
      <c r="G19" s="435"/>
      <c r="H19" s="1087" t="s">
        <v>390</v>
      </c>
      <c r="I19" s="1087"/>
      <c r="J19" s="1087"/>
      <c r="K19" s="435"/>
      <c r="L19" s="435"/>
      <c r="M19" s="435"/>
      <c r="P19" s="261"/>
      <c r="Q19" s="261"/>
    </row>
    <row r="20" spans="1:17" ht="21">
      <c r="B20" s="186"/>
      <c r="C20" s="243"/>
      <c r="F20" s="1088" t="s">
        <v>395</v>
      </c>
      <c r="G20" s="1088"/>
      <c r="H20" s="1088"/>
      <c r="I20" s="1088"/>
      <c r="J20" s="1088"/>
      <c r="K20" s="243"/>
      <c r="L20" s="421" t="s">
        <v>396</v>
      </c>
    </row>
    <row r="21" spans="1:17" ht="19.5">
      <c r="B21" s="186"/>
      <c r="C21" s="243"/>
      <c r="F21" s="259" t="s">
        <v>408</v>
      </c>
      <c r="G21" s="259"/>
      <c r="H21" s="259" t="s">
        <v>524</v>
      </c>
      <c r="I21" s="259"/>
      <c r="J21" s="259" t="s">
        <v>35</v>
      </c>
      <c r="K21" s="243"/>
      <c r="L21" s="259" t="s">
        <v>35</v>
      </c>
    </row>
    <row r="22" spans="1:17" s="192" customFormat="1" ht="18">
      <c r="A22" s="1092" t="s">
        <v>599</v>
      </c>
      <c r="B22" s="1092"/>
      <c r="C22" s="1092"/>
      <c r="D22" s="1092"/>
      <c r="F22" s="187"/>
      <c r="G22" s="187"/>
      <c r="H22" s="187"/>
      <c r="I22" s="682"/>
      <c r="J22" s="682"/>
      <c r="K22" s="187"/>
      <c r="L22" s="682"/>
      <c r="P22" s="258"/>
      <c r="Q22" s="258"/>
    </row>
    <row r="23" spans="1:17" s="192" customFormat="1" ht="18">
      <c r="A23" s="1090" t="s">
        <v>600</v>
      </c>
      <c r="B23" s="1090"/>
      <c r="C23" s="1090"/>
      <c r="D23" s="1090"/>
      <c r="F23" s="709"/>
      <c r="G23" s="682"/>
      <c r="H23" s="709"/>
      <c r="I23" s="682"/>
      <c r="J23" s="187">
        <f>F23-H23</f>
        <v>0</v>
      </c>
      <c r="K23" s="187"/>
      <c r="L23" s="682"/>
      <c r="P23" s="258"/>
      <c r="Q23" s="258"/>
    </row>
    <row r="24" spans="1:17" s="192" customFormat="1" ht="18">
      <c r="A24" s="1090" t="s">
        <v>601</v>
      </c>
      <c r="B24" s="1090"/>
      <c r="C24" s="1090"/>
      <c r="D24" s="1090"/>
      <c r="F24" s="710"/>
      <c r="G24" s="682"/>
      <c r="H24" s="710"/>
      <c r="I24" s="682"/>
      <c r="J24" s="691">
        <f>F24-H24</f>
        <v>0</v>
      </c>
      <c r="K24" s="682"/>
      <c r="L24" s="691"/>
      <c r="P24" s="258"/>
      <c r="Q24" s="258"/>
    </row>
    <row r="25" spans="1:17" s="192" customFormat="1" ht="18">
      <c r="A25" s="257"/>
      <c r="F25" s="682">
        <f>SUM(F23:F24)</f>
        <v>0</v>
      </c>
      <c r="G25" s="682"/>
      <c r="H25" s="682">
        <f>SUM(H23:H24)</f>
        <v>0</v>
      </c>
      <c r="I25" s="682"/>
      <c r="J25" s="682">
        <f>SUM(J23:J24)</f>
        <v>0</v>
      </c>
      <c r="K25" s="682"/>
      <c r="L25" s="682">
        <f>SUM(L23:L24)</f>
        <v>0</v>
      </c>
      <c r="P25" s="258"/>
      <c r="Q25" s="258"/>
    </row>
    <row r="26" spans="1:17" s="192" customFormat="1" ht="18">
      <c r="A26" s="1090" t="s">
        <v>602</v>
      </c>
      <c r="B26" s="1090"/>
      <c r="C26" s="1090"/>
      <c r="D26" s="1090"/>
      <c r="F26" s="682"/>
      <c r="G26" s="682"/>
      <c r="H26" s="682"/>
      <c r="I26" s="682"/>
      <c r="J26" s="682">
        <f>F26-H26</f>
        <v>0</v>
      </c>
      <c r="K26" s="682"/>
      <c r="L26" s="682"/>
      <c r="P26" s="258"/>
      <c r="Q26" s="258"/>
    </row>
    <row r="27" spans="1:17" s="192" customFormat="1" ht="18">
      <c r="A27" s="1090" t="s">
        <v>603</v>
      </c>
      <c r="B27" s="1090"/>
      <c r="C27" s="1090"/>
      <c r="D27" s="1090"/>
      <c r="F27" s="691"/>
      <c r="G27" s="682"/>
      <c r="H27" s="691"/>
      <c r="I27" s="682"/>
      <c r="J27" s="691">
        <f>F27-H27</f>
        <v>0</v>
      </c>
      <c r="K27" s="682"/>
      <c r="L27" s="691"/>
      <c r="P27" s="258"/>
      <c r="Q27" s="258"/>
    </row>
    <row r="28" spans="1:17" s="192" customFormat="1" ht="18">
      <c r="A28" s="1090" t="s">
        <v>604</v>
      </c>
      <c r="B28" s="1090"/>
      <c r="C28" s="1090"/>
      <c r="D28" s="1090"/>
      <c r="F28" s="682">
        <f>SUM(F26:F27)</f>
        <v>0</v>
      </c>
      <c r="G28" s="682"/>
      <c r="H28" s="682">
        <f>SUM(H26:H27)</f>
        <v>0</v>
      </c>
      <c r="I28" s="682"/>
      <c r="J28" s="682">
        <f>SUM(J26:J27)</f>
        <v>0</v>
      </c>
      <c r="K28" s="682"/>
      <c r="L28" s="682">
        <f>SUM(L26:L27)</f>
        <v>0</v>
      </c>
      <c r="P28" s="258"/>
      <c r="Q28" s="258"/>
    </row>
    <row r="29" spans="1:17" s="192" customFormat="1" ht="18">
      <c r="A29" s="1090" t="s">
        <v>605</v>
      </c>
      <c r="B29" s="1090"/>
      <c r="C29" s="1090"/>
      <c r="D29" s="1090"/>
      <c r="F29" s="691"/>
      <c r="G29" s="187"/>
      <c r="H29" s="691"/>
      <c r="I29" s="187"/>
      <c r="J29" s="691"/>
      <c r="K29" s="187"/>
      <c r="L29" s="691"/>
      <c r="P29" s="258"/>
      <c r="Q29" s="258"/>
    </row>
    <row r="30" spans="1:17" s="220" customFormat="1" ht="18.75" thickBot="1">
      <c r="A30" s="245"/>
      <c r="D30" s="192"/>
      <c r="F30" s="694">
        <f>F29+F28+F25</f>
        <v>0</v>
      </c>
      <c r="G30" s="686"/>
      <c r="H30" s="694">
        <f>H29+H28+H25</f>
        <v>0</v>
      </c>
      <c r="I30" s="686"/>
      <c r="J30" s="694">
        <f>J29+J28+J25</f>
        <v>0</v>
      </c>
      <c r="K30" s="686"/>
      <c r="L30" s="694">
        <f>L29+L28+L25</f>
        <v>0</v>
      </c>
      <c r="P30" s="235"/>
      <c r="Q30" s="235"/>
    </row>
    <row r="31" spans="1:17" s="220" customFormat="1" ht="18.75" thickTop="1">
      <c r="A31" s="802"/>
      <c r="B31" s="753"/>
      <c r="C31" s="753"/>
      <c r="D31" s="187"/>
      <c r="E31" s="753"/>
      <c r="F31" s="753"/>
      <c r="G31" s="753"/>
      <c r="H31" s="198"/>
      <c r="I31" s="198"/>
      <c r="J31" s="198"/>
      <c r="K31" s="198"/>
      <c r="L31" s="198"/>
      <c r="M31" s="198"/>
      <c r="P31" s="235"/>
      <c r="Q31" s="235"/>
    </row>
    <row r="32" spans="1:17" s="186" customFormat="1" ht="29.25" customHeight="1">
      <c r="A32" s="171" t="s">
        <v>575</v>
      </c>
      <c r="B32" s="746" t="s">
        <v>607</v>
      </c>
      <c r="C32" s="746"/>
      <c r="D32" s="746"/>
      <c r="E32" s="746"/>
      <c r="F32" s="787"/>
      <c r="G32" s="746"/>
      <c r="H32" s="746"/>
      <c r="I32" s="746"/>
      <c r="J32" s="746"/>
      <c r="K32" s="746"/>
      <c r="L32" s="746"/>
      <c r="M32" s="192"/>
      <c r="P32" s="188"/>
      <c r="Q32" s="188"/>
    </row>
    <row r="33" spans="1:17" s="264" customFormat="1">
      <c r="A33" s="263"/>
      <c r="H33" s="424" t="s">
        <v>395</v>
      </c>
      <c r="I33" s="265"/>
      <c r="J33" s="424" t="s">
        <v>396</v>
      </c>
      <c r="K33" s="266"/>
      <c r="L33" s="265"/>
      <c r="M33" s="247"/>
      <c r="P33" s="267"/>
      <c r="Q33" s="267"/>
    </row>
    <row r="34" spans="1:17" s="252" customFormat="1" ht="14.25">
      <c r="A34" s="251"/>
      <c r="H34" s="232" t="s">
        <v>1</v>
      </c>
      <c r="I34" s="230"/>
      <c r="J34" s="232" t="s">
        <v>1</v>
      </c>
      <c r="K34" s="230"/>
      <c r="L34" s="232"/>
      <c r="P34" s="253"/>
      <c r="Q34" s="253"/>
    </row>
    <row r="35" spans="1:17" s="220" customFormat="1" ht="17.25">
      <c r="A35" s="245"/>
      <c r="B35" s="1076" t="s">
        <v>966</v>
      </c>
      <c r="C35" s="1076"/>
      <c r="D35" s="1076"/>
      <c r="E35" s="1076"/>
      <c r="F35" s="1076"/>
      <c r="I35" s="444"/>
      <c r="J35" s="198"/>
      <c r="K35" s="198"/>
      <c r="M35" s="444"/>
      <c r="P35" s="235"/>
      <c r="Q35" s="235"/>
    </row>
    <row r="36" spans="1:17" s="220" customFormat="1" ht="17.25">
      <c r="A36" s="245"/>
      <c r="B36" s="1076" t="s">
        <v>967</v>
      </c>
      <c r="C36" s="1076"/>
      <c r="D36" s="1076"/>
      <c r="E36" s="1076"/>
      <c r="F36" s="1076"/>
      <c r="H36" s="198"/>
      <c r="J36" s="198"/>
      <c r="K36" s="198"/>
      <c r="P36" s="235"/>
      <c r="Q36" s="235"/>
    </row>
    <row r="37" spans="1:17">
      <c r="B37" s="1076" t="s">
        <v>608</v>
      </c>
      <c r="C37" s="1076"/>
      <c r="D37" s="1076"/>
      <c r="E37" s="1076"/>
      <c r="F37" s="1076"/>
      <c r="L37" s="220"/>
      <c r="M37" s="220"/>
    </row>
    <row r="38" spans="1:17">
      <c r="B38" s="1076" t="s">
        <v>609</v>
      </c>
      <c r="C38" s="1076"/>
      <c r="D38" s="1076"/>
      <c r="E38" s="1076"/>
      <c r="F38" s="1076"/>
      <c r="L38" s="220"/>
      <c r="M38" s="220"/>
    </row>
    <row r="39" spans="1:17" ht="18.75">
      <c r="B39" s="995" t="s">
        <v>631</v>
      </c>
      <c r="C39" s="995"/>
      <c r="D39" s="995"/>
      <c r="E39" s="995"/>
      <c r="F39" s="995"/>
      <c r="H39" s="221"/>
      <c r="J39" s="221"/>
      <c r="L39" s="220"/>
      <c r="M39" s="220"/>
    </row>
    <row r="40" spans="1:17" ht="16.5" thickBot="1">
      <c r="G40" s="220"/>
      <c r="H40" s="234">
        <f>SUM(H35:H39)</f>
        <v>0</v>
      </c>
      <c r="I40" s="220"/>
      <c r="J40" s="234">
        <f>SUM(J35:J39)</f>
        <v>0</v>
      </c>
      <c r="L40" s="220"/>
      <c r="M40" s="220"/>
    </row>
    <row r="41" spans="1:17" ht="16.5" thickTop="1"/>
    <row r="42" spans="1:17" s="220" customFormat="1" ht="18">
      <c r="A42" s="193" t="s">
        <v>632</v>
      </c>
      <c r="B42" s="1073" t="s">
        <v>610</v>
      </c>
      <c r="C42" s="1073"/>
      <c r="D42" s="1073"/>
      <c r="E42" s="1073"/>
      <c r="F42" s="1073"/>
      <c r="G42" s="1073"/>
      <c r="H42" s="1073"/>
      <c r="I42" s="1073"/>
      <c r="J42" s="1073"/>
      <c r="K42" s="1073"/>
      <c r="L42" s="1073"/>
      <c r="M42" s="1073"/>
      <c r="P42" s="235"/>
      <c r="Q42" s="235"/>
    </row>
    <row r="43" spans="1:17" s="220" customFormat="1" ht="18">
      <c r="A43" s="193"/>
      <c r="B43" s="1073"/>
      <c r="C43" s="1073"/>
      <c r="D43" s="1073"/>
      <c r="E43" s="1073"/>
      <c r="F43" s="1073"/>
      <c r="G43" s="1073"/>
      <c r="H43" s="1073"/>
      <c r="I43" s="1073"/>
      <c r="J43" s="1073"/>
      <c r="K43" s="1073"/>
      <c r="L43" s="1073"/>
      <c r="M43" s="1073"/>
      <c r="P43" s="235"/>
      <c r="Q43" s="235"/>
    </row>
    <row r="44" spans="1:17" s="220" customFormat="1" ht="18">
      <c r="A44" s="193" t="s">
        <v>633</v>
      </c>
      <c r="B44" s="271" t="s">
        <v>634</v>
      </c>
      <c r="C44" s="271"/>
      <c r="D44" s="271"/>
      <c r="E44" s="271"/>
      <c r="F44" s="271"/>
      <c r="G44" s="271"/>
      <c r="H44" s="271"/>
      <c r="I44" s="271"/>
      <c r="J44" s="271"/>
      <c r="K44" s="271"/>
      <c r="L44" s="271"/>
      <c r="M44" s="271"/>
      <c r="P44" s="235"/>
      <c r="Q44" s="235"/>
    </row>
    <row r="47" spans="1:17" ht="18" customHeight="1">
      <c r="A47" s="1063"/>
      <c r="B47" s="1063"/>
      <c r="C47" s="1063"/>
      <c r="D47" s="1063"/>
      <c r="E47" s="1063"/>
      <c r="F47" s="1063"/>
      <c r="G47" s="1063"/>
      <c r="H47" s="1063"/>
      <c r="I47" s="1063"/>
      <c r="J47" s="1063"/>
      <c r="K47" s="1063"/>
      <c r="L47" s="1063"/>
      <c r="M47" s="1063"/>
    </row>
    <row r="48" spans="1:17">
      <c r="A48" s="1194" t="s">
        <v>611</v>
      </c>
      <c r="B48" s="1194"/>
      <c r="C48" s="1194"/>
      <c r="D48" s="1194"/>
      <c r="E48" s="1194"/>
      <c r="F48" s="1194"/>
      <c r="G48" s="1194"/>
      <c r="H48" s="1194"/>
      <c r="I48" s="1194"/>
      <c r="J48" s="1194"/>
      <c r="K48" s="1194"/>
      <c r="L48" s="1194"/>
    </row>
    <row r="49" spans="1:12">
      <c r="A49" s="1194"/>
      <c r="B49" s="1194"/>
      <c r="C49" s="1194"/>
      <c r="D49" s="1194"/>
      <c r="E49" s="1194"/>
      <c r="F49" s="1194"/>
      <c r="G49" s="1194"/>
      <c r="H49" s="1194"/>
      <c r="I49" s="1194"/>
      <c r="J49" s="1194"/>
      <c r="K49" s="1194"/>
      <c r="L49" s="1194"/>
    </row>
    <row r="50" spans="1:12" ht="18" customHeight="1">
      <c r="A50" s="1194" t="s">
        <v>612</v>
      </c>
      <c r="B50" s="1194"/>
      <c r="C50" s="1194"/>
      <c r="D50" s="1194"/>
      <c r="E50" s="1194"/>
      <c r="F50" s="1194"/>
      <c r="G50" s="1194"/>
      <c r="H50" s="1194"/>
      <c r="I50" s="1194"/>
      <c r="J50" s="1194"/>
      <c r="K50" s="1194"/>
      <c r="L50" s="1194"/>
    </row>
    <row r="51" spans="1:12">
      <c r="A51" s="1059"/>
      <c r="B51" s="1059"/>
      <c r="C51" s="1059"/>
      <c r="D51" s="1059"/>
      <c r="E51" s="1059"/>
      <c r="F51" s="1059"/>
    </row>
    <row r="56" spans="1:12" ht="6.75" customHeight="1"/>
    <row r="57" spans="1:12" hidden="1"/>
    <row r="58" spans="1:12" hidden="1"/>
    <row r="59" spans="1:12" hidden="1"/>
    <row r="60" spans="1:12" ht="15.75" hidden="1" customHeight="1">
      <c r="E60" s="198">
        <v>4</v>
      </c>
    </row>
    <row r="61" spans="1:12" hidden="1"/>
    <row r="62" spans="1:12" hidden="1"/>
    <row r="63" spans="1:12" hidden="1"/>
    <row r="64" spans="1:12" hidden="1"/>
    <row r="65" hidden="1"/>
  </sheetData>
  <mergeCells count="32">
    <mergeCell ref="B17:M17"/>
    <mergeCell ref="A1:M1"/>
    <mergeCell ref="A2:M2"/>
    <mergeCell ref="A3:M3"/>
    <mergeCell ref="B14:M14"/>
    <mergeCell ref="B15:M16"/>
    <mergeCell ref="B9:D9"/>
    <mergeCell ref="B10:D10"/>
    <mergeCell ref="B11:D11"/>
    <mergeCell ref="B36:F36"/>
    <mergeCell ref="B18:M18"/>
    <mergeCell ref="F20:J20"/>
    <mergeCell ref="A22:D22"/>
    <mergeCell ref="A23:D23"/>
    <mergeCell ref="A24:D24"/>
    <mergeCell ref="A26:D26"/>
    <mergeCell ref="A51:F51"/>
    <mergeCell ref="A48:L49"/>
    <mergeCell ref="A50:L50"/>
    <mergeCell ref="A5:M5"/>
    <mergeCell ref="F7:J7"/>
    <mergeCell ref="J6:L6"/>
    <mergeCell ref="H19:J19"/>
    <mergeCell ref="B37:F37"/>
    <mergeCell ref="B38:F38"/>
    <mergeCell ref="B39:F39"/>
    <mergeCell ref="B42:M43"/>
    <mergeCell ref="A47:M47"/>
    <mergeCell ref="A27:D27"/>
    <mergeCell ref="A28:D28"/>
    <mergeCell ref="A29:D29"/>
    <mergeCell ref="B35:F35"/>
  </mergeCells>
  <pageMargins left="0.70866141732283505" right="0.70866141732283505" top="0.74803149606299202" bottom="0.74803149606299202" header="0.31496062992126" footer="0.31496062992126"/>
  <pageSetup paperSize="9" scale="81" orientation="portrait" r:id="rId1"/>
  <headerFooter>
    <oddFooter>&amp;L&amp;P</oddFooter>
  </headerFooter>
  <rowBreaks count="1" manualBreakCount="1">
    <brk id="51" max="1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6"/>
  <sheetViews>
    <sheetView rightToLeft="1" view="pageBreakPreview" zoomScaleSheetLayoutView="100" workbookViewId="0">
      <selection activeCell="N9" sqref="N9"/>
    </sheetView>
  </sheetViews>
  <sheetFormatPr defaultRowHeight="18"/>
  <cols>
    <col min="1" max="1" width="5.42578125" style="185" bestFit="1" customWidth="1"/>
    <col min="2" max="2" width="7.140625" style="186" customWidth="1"/>
    <col min="3" max="3" width="0.7109375" style="186" customWidth="1"/>
    <col min="4" max="4" width="10" style="186" customWidth="1"/>
    <col min="5" max="5" width="0.7109375" style="186" customWidth="1"/>
    <col min="6" max="6" width="9.28515625" style="186" customWidth="1"/>
    <col min="7" max="7" width="1.28515625" style="186" customWidth="1"/>
    <col min="8" max="8" width="8.42578125" style="186" customWidth="1"/>
    <col min="9" max="9" width="1.7109375" style="186" customWidth="1"/>
    <col min="10" max="10" width="8.42578125" style="186" customWidth="1"/>
    <col min="11" max="11" width="1.42578125" style="186" customWidth="1"/>
    <col min="12" max="12" width="8.42578125" style="186" customWidth="1"/>
    <col min="13" max="13" width="1.28515625" style="186" customWidth="1"/>
    <col min="14" max="14" width="10.42578125" style="186" customWidth="1"/>
    <col min="15" max="15" width="10.7109375" style="186" customWidth="1"/>
    <col min="16" max="16" width="11.42578125" style="186" customWidth="1"/>
    <col min="17" max="17" width="1.85546875" style="186" customWidth="1"/>
    <col min="18" max="18" width="11.42578125" style="188" customWidth="1"/>
    <col min="19" max="19" width="15.28515625" style="188" bestFit="1" customWidth="1"/>
    <col min="20" max="20" width="5" style="186" customWidth="1"/>
    <col min="21" max="21" width="10.28515625" style="186" bestFit="1" customWidth="1"/>
    <col min="22" max="22" width="5" style="186" customWidth="1"/>
    <col min="23" max="23" width="10.28515625" style="186" bestFit="1" customWidth="1"/>
    <col min="24" max="26" width="8.85546875" style="186"/>
    <col min="27" max="27" width="10.28515625" style="186" bestFit="1" customWidth="1"/>
    <col min="28" max="256" width="8.85546875" style="186"/>
    <col min="257" max="257" width="3.7109375" style="186" customWidth="1"/>
    <col min="258" max="258" width="4.85546875" style="186" customWidth="1"/>
    <col min="259" max="259" width="5.28515625" style="186" customWidth="1"/>
    <col min="260" max="260" width="31.28515625" style="186" customWidth="1"/>
    <col min="261" max="261" width="7.7109375" style="186" customWidth="1"/>
    <col min="262" max="262" width="2.42578125" style="186" customWidth="1"/>
    <col min="263" max="263" width="11.42578125" style="186" customWidth="1"/>
    <col min="264" max="264" width="2.42578125" style="186" customWidth="1"/>
    <col min="265" max="265" width="11.42578125" style="186" customWidth="1"/>
    <col min="266" max="266" width="2.42578125" style="186" customWidth="1"/>
    <col min="267" max="267" width="10.85546875" style="186" customWidth="1"/>
    <col min="268" max="268" width="2.42578125" style="186" customWidth="1"/>
    <col min="269" max="269" width="11.140625" style="186" customWidth="1"/>
    <col min="270" max="270" width="1.85546875" style="186" customWidth="1"/>
    <col min="271" max="271" width="11" style="186" customWidth="1"/>
    <col min="272" max="272" width="0.7109375" style="186" customWidth="1"/>
    <col min="273" max="273" width="1.85546875" style="186" customWidth="1"/>
    <col min="274" max="274" width="11.85546875" style="186" bestFit="1" customWidth="1"/>
    <col min="275" max="275" width="15.28515625" style="186" bestFit="1" customWidth="1"/>
    <col min="276" max="276" width="5" style="186" customWidth="1"/>
    <col min="277" max="277" width="10.28515625" style="186" bestFit="1" customWidth="1"/>
    <col min="278" max="278" width="5" style="186" customWidth="1"/>
    <col min="279" max="279" width="10.28515625" style="186" bestFit="1" customWidth="1"/>
    <col min="280" max="282" width="8.85546875" style="186"/>
    <col min="283" max="283" width="10.28515625" style="186" bestFit="1" customWidth="1"/>
    <col min="284" max="512" width="8.85546875" style="186"/>
    <col min="513" max="513" width="3.7109375" style="186" customWidth="1"/>
    <col min="514" max="514" width="4.85546875" style="186" customWidth="1"/>
    <col min="515" max="515" width="5.28515625" style="186" customWidth="1"/>
    <col min="516" max="516" width="31.28515625" style="186" customWidth="1"/>
    <col min="517" max="517" width="7.7109375" style="186" customWidth="1"/>
    <col min="518" max="518" width="2.42578125" style="186" customWidth="1"/>
    <col min="519" max="519" width="11.42578125" style="186" customWidth="1"/>
    <col min="520" max="520" width="2.42578125" style="186" customWidth="1"/>
    <col min="521" max="521" width="11.42578125" style="186" customWidth="1"/>
    <col min="522" max="522" width="2.42578125" style="186" customWidth="1"/>
    <col min="523" max="523" width="10.85546875" style="186" customWidth="1"/>
    <col min="524" max="524" width="2.42578125" style="186" customWidth="1"/>
    <col min="525" max="525" width="11.140625" style="186" customWidth="1"/>
    <col min="526" max="526" width="1.85546875" style="186" customWidth="1"/>
    <col min="527" max="527" width="11" style="186" customWidth="1"/>
    <col min="528" max="528" width="0.7109375" style="186" customWidth="1"/>
    <col min="529" max="529" width="1.85546875" style="186" customWidth="1"/>
    <col min="530" max="530" width="11.85546875" style="186" bestFit="1" customWidth="1"/>
    <col min="531" max="531" width="15.28515625" style="186" bestFit="1" customWidth="1"/>
    <col min="532" max="532" width="5" style="186" customWidth="1"/>
    <col min="533" max="533" width="10.28515625" style="186" bestFit="1" customWidth="1"/>
    <col min="534" max="534" width="5" style="186" customWidth="1"/>
    <col min="535" max="535" width="10.28515625" style="186" bestFit="1" customWidth="1"/>
    <col min="536" max="538" width="8.85546875" style="186"/>
    <col min="539" max="539" width="10.28515625" style="186" bestFit="1" customWidth="1"/>
    <col min="540" max="768" width="8.85546875" style="186"/>
    <col min="769" max="769" width="3.7109375" style="186" customWidth="1"/>
    <col min="770" max="770" width="4.85546875" style="186" customWidth="1"/>
    <col min="771" max="771" width="5.28515625" style="186" customWidth="1"/>
    <col min="772" max="772" width="31.28515625" style="186" customWidth="1"/>
    <col min="773" max="773" width="7.7109375" style="186" customWidth="1"/>
    <col min="774" max="774" width="2.42578125" style="186" customWidth="1"/>
    <col min="775" max="775" width="11.42578125" style="186" customWidth="1"/>
    <col min="776" max="776" width="2.42578125" style="186" customWidth="1"/>
    <col min="777" max="777" width="11.42578125" style="186" customWidth="1"/>
    <col min="778" max="778" width="2.42578125" style="186" customWidth="1"/>
    <col min="779" max="779" width="10.85546875" style="186" customWidth="1"/>
    <col min="780" max="780" width="2.42578125" style="186" customWidth="1"/>
    <col min="781" max="781" width="11.140625" style="186" customWidth="1"/>
    <col min="782" max="782" width="1.85546875" style="186" customWidth="1"/>
    <col min="783" max="783" width="11" style="186" customWidth="1"/>
    <col min="784" max="784" width="0.7109375" style="186" customWidth="1"/>
    <col min="785" max="785" width="1.85546875" style="186" customWidth="1"/>
    <col min="786" max="786" width="11.85546875" style="186" bestFit="1" customWidth="1"/>
    <col min="787" max="787" width="15.28515625" style="186" bestFit="1" customWidth="1"/>
    <col min="788" max="788" width="5" style="186" customWidth="1"/>
    <col min="789" max="789" width="10.28515625" style="186" bestFit="1" customWidth="1"/>
    <col min="790" max="790" width="5" style="186" customWidth="1"/>
    <col min="791" max="791" width="10.28515625" style="186" bestFit="1" customWidth="1"/>
    <col min="792" max="794" width="8.85546875" style="186"/>
    <col min="795" max="795" width="10.28515625" style="186" bestFit="1" customWidth="1"/>
    <col min="796" max="1024" width="8.85546875" style="186"/>
    <col min="1025" max="1025" width="3.7109375" style="186" customWidth="1"/>
    <col min="1026" max="1026" width="4.85546875" style="186" customWidth="1"/>
    <col min="1027" max="1027" width="5.28515625" style="186" customWidth="1"/>
    <col min="1028" max="1028" width="31.28515625" style="186" customWidth="1"/>
    <col min="1029" max="1029" width="7.7109375" style="186" customWidth="1"/>
    <col min="1030" max="1030" width="2.42578125" style="186" customWidth="1"/>
    <col min="1031" max="1031" width="11.42578125" style="186" customWidth="1"/>
    <col min="1032" max="1032" width="2.42578125" style="186" customWidth="1"/>
    <col min="1033" max="1033" width="11.42578125" style="186" customWidth="1"/>
    <col min="1034" max="1034" width="2.42578125" style="186" customWidth="1"/>
    <col min="1035" max="1035" width="10.85546875" style="186" customWidth="1"/>
    <col min="1036" max="1036" width="2.42578125" style="186" customWidth="1"/>
    <col min="1037" max="1037" width="11.140625" style="186" customWidth="1"/>
    <col min="1038" max="1038" width="1.85546875" style="186" customWidth="1"/>
    <col min="1039" max="1039" width="11" style="186" customWidth="1"/>
    <col min="1040" max="1040" width="0.7109375" style="186" customWidth="1"/>
    <col min="1041" max="1041" width="1.85546875" style="186" customWidth="1"/>
    <col min="1042" max="1042" width="11.85546875" style="186" bestFit="1" customWidth="1"/>
    <col min="1043" max="1043" width="15.28515625" style="186" bestFit="1" customWidth="1"/>
    <col min="1044" max="1044" width="5" style="186" customWidth="1"/>
    <col min="1045" max="1045" width="10.28515625" style="186" bestFit="1" customWidth="1"/>
    <col min="1046" max="1046" width="5" style="186" customWidth="1"/>
    <col min="1047" max="1047" width="10.28515625" style="186" bestFit="1" customWidth="1"/>
    <col min="1048" max="1050" width="8.85546875" style="186"/>
    <col min="1051" max="1051" width="10.28515625" style="186" bestFit="1" customWidth="1"/>
    <col min="1052" max="1280" width="8.85546875" style="186"/>
    <col min="1281" max="1281" width="3.7109375" style="186" customWidth="1"/>
    <col min="1282" max="1282" width="4.85546875" style="186" customWidth="1"/>
    <col min="1283" max="1283" width="5.28515625" style="186" customWidth="1"/>
    <col min="1284" max="1284" width="31.28515625" style="186" customWidth="1"/>
    <col min="1285" max="1285" width="7.7109375" style="186" customWidth="1"/>
    <col min="1286" max="1286" width="2.42578125" style="186" customWidth="1"/>
    <col min="1287" max="1287" width="11.42578125" style="186" customWidth="1"/>
    <col min="1288" max="1288" width="2.42578125" style="186" customWidth="1"/>
    <col min="1289" max="1289" width="11.42578125" style="186" customWidth="1"/>
    <col min="1290" max="1290" width="2.42578125" style="186" customWidth="1"/>
    <col min="1291" max="1291" width="10.85546875" style="186" customWidth="1"/>
    <col min="1292" max="1292" width="2.42578125" style="186" customWidth="1"/>
    <col min="1293" max="1293" width="11.140625" style="186" customWidth="1"/>
    <col min="1294" max="1294" width="1.85546875" style="186" customWidth="1"/>
    <col min="1295" max="1295" width="11" style="186" customWidth="1"/>
    <col min="1296" max="1296" width="0.7109375" style="186" customWidth="1"/>
    <col min="1297" max="1297" width="1.85546875" style="186" customWidth="1"/>
    <col min="1298" max="1298" width="11.85546875" style="186" bestFit="1" customWidth="1"/>
    <col min="1299" max="1299" width="15.28515625" style="186" bestFit="1" customWidth="1"/>
    <col min="1300" max="1300" width="5" style="186" customWidth="1"/>
    <col min="1301" max="1301" width="10.28515625" style="186" bestFit="1" customWidth="1"/>
    <col min="1302" max="1302" width="5" style="186" customWidth="1"/>
    <col min="1303" max="1303" width="10.28515625" style="186" bestFit="1" customWidth="1"/>
    <col min="1304" max="1306" width="8.85546875" style="186"/>
    <col min="1307" max="1307" width="10.28515625" style="186" bestFit="1" customWidth="1"/>
    <col min="1308" max="1536" width="8.85546875" style="186"/>
    <col min="1537" max="1537" width="3.7109375" style="186" customWidth="1"/>
    <col min="1538" max="1538" width="4.85546875" style="186" customWidth="1"/>
    <col min="1539" max="1539" width="5.28515625" style="186" customWidth="1"/>
    <col min="1540" max="1540" width="31.28515625" style="186" customWidth="1"/>
    <col min="1541" max="1541" width="7.7109375" style="186" customWidth="1"/>
    <col min="1542" max="1542" width="2.42578125" style="186" customWidth="1"/>
    <col min="1543" max="1543" width="11.42578125" style="186" customWidth="1"/>
    <col min="1544" max="1544" width="2.42578125" style="186" customWidth="1"/>
    <col min="1545" max="1545" width="11.42578125" style="186" customWidth="1"/>
    <col min="1546" max="1546" width="2.42578125" style="186" customWidth="1"/>
    <col min="1547" max="1547" width="10.85546875" style="186" customWidth="1"/>
    <col min="1548" max="1548" width="2.42578125" style="186" customWidth="1"/>
    <col min="1549" max="1549" width="11.140625" style="186" customWidth="1"/>
    <col min="1550" max="1550" width="1.85546875" style="186" customWidth="1"/>
    <col min="1551" max="1551" width="11" style="186" customWidth="1"/>
    <col min="1552" max="1552" width="0.7109375" style="186" customWidth="1"/>
    <col min="1553" max="1553" width="1.85546875" style="186" customWidth="1"/>
    <col min="1554" max="1554" width="11.85546875" style="186" bestFit="1" customWidth="1"/>
    <col min="1555" max="1555" width="15.28515625" style="186" bestFit="1" customWidth="1"/>
    <col min="1556" max="1556" width="5" style="186" customWidth="1"/>
    <col min="1557" max="1557" width="10.28515625" style="186" bestFit="1" customWidth="1"/>
    <col min="1558" max="1558" width="5" style="186" customWidth="1"/>
    <col min="1559" max="1559" width="10.28515625" style="186" bestFit="1" customWidth="1"/>
    <col min="1560" max="1562" width="8.85546875" style="186"/>
    <col min="1563" max="1563" width="10.28515625" style="186" bestFit="1" customWidth="1"/>
    <col min="1564" max="1792" width="8.85546875" style="186"/>
    <col min="1793" max="1793" width="3.7109375" style="186" customWidth="1"/>
    <col min="1794" max="1794" width="4.85546875" style="186" customWidth="1"/>
    <col min="1795" max="1795" width="5.28515625" style="186" customWidth="1"/>
    <col min="1796" max="1796" width="31.28515625" style="186" customWidth="1"/>
    <col min="1797" max="1797" width="7.7109375" style="186" customWidth="1"/>
    <col min="1798" max="1798" width="2.42578125" style="186" customWidth="1"/>
    <col min="1799" max="1799" width="11.42578125" style="186" customWidth="1"/>
    <col min="1800" max="1800" width="2.42578125" style="186" customWidth="1"/>
    <col min="1801" max="1801" width="11.42578125" style="186" customWidth="1"/>
    <col min="1802" max="1802" width="2.42578125" style="186" customWidth="1"/>
    <col min="1803" max="1803" width="10.85546875" style="186" customWidth="1"/>
    <col min="1804" max="1804" width="2.42578125" style="186" customWidth="1"/>
    <col min="1805" max="1805" width="11.140625" style="186" customWidth="1"/>
    <col min="1806" max="1806" width="1.85546875" style="186" customWidth="1"/>
    <col min="1807" max="1807" width="11" style="186" customWidth="1"/>
    <col min="1808" max="1808" width="0.7109375" style="186" customWidth="1"/>
    <col min="1809" max="1809" width="1.85546875" style="186" customWidth="1"/>
    <col min="1810" max="1810" width="11.85546875" style="186" bestFit="1" customWidth="1"/>
    <col min="1811" max="1811" width="15.28515625" style="186" bestFit="1" customWidth="1"/>
    <col min="1812" max="1812" width="5" style="186" customWidth="1"/>
    <col min="1813" max="1813" width="10.28515625" style="186" bestFit="1" customWidth="1"/>
    <col min="1814" max="1814" width="5" style="186" customWidth="1"/>
    <col min="1815" max="1815" width="10.28515625" style="186" bestFit="1" customWidth="1"/>
    <col min="1816" max="1818" width="8.85546875" style="186"/>
    <col min="1819" max="1819" width="10.28515625" style="186" bestFit="1" customWidth="1"/>
    <col min="1820" max="2048" width="8.85546875" style="186"/>
    <col min="2049" max="2049" width="3.7109375" style="186" customWidth="1"/>
    <col min="2050" max="2050" width="4.85546875" style="186" customWidth="1"/>
    <col min="2051" max="2051" width="5.28515625" style="186" customWidth="1"/>
    <col min="2052" max="2052" width="31.28515625" style="186" customWidth="1"/>
    <col min="2053" max="2053" width="7.7109375" style="186" customWidth="1"/>
    <col min="2054" max="2054" width="2.42578125" style="186" customWidth="1"/>
    <col min="2055" max="2055" width="11.42578125" style="186" customWidth="1"/>
    <col min="2056" max="2056" width="2.42578125" style="186" customWidth="1"/>
    <col min="2057" max="2057" width="11.42578125" style="186" customWidth="1"/>
    <col min="2058" max="2058" width="2.42578125" style="186" customWidth="1"/>
    <col min="2059" max="2059" width="10.85546875" style="186" customWidth="1"/>
    <col min="2060" max="2060" width="2.42578125" style="186" customWidth="1"/>
    <col min="2061" max="2061" width="11.140625" style="186" customWidth="1"/>
    <col min="2062" max="2062" width="1.85546875" style="186" customWidth="1"/>
    <col min="2063" max="2063" width="11" style="186" customWidth="1"/>
    <col min="2064" max="2064" width="0.7109375" style="186" customWidth="1"/>
    <col min="2065" max="2065" width="1.85546875" style="186" customWidth="1"/>
    <col min="2066" max="2066" width="11.85546875" style="186" bestFit="1" customWidth="1"/>
    <col min="2067" max="2067" width="15.28515625" style="186" bestFit="1" customWidth="1"/>
    <col min="2068" max="2068" width="5" style="186" customWidth="1"/>
    <col min="2069" max="2069" width="10.28515625" style="186" bestFit="1" customWidth="1"/>
    <col min="2070" max="2070" width="5" style="186" customWidth="1"/>
    <col min="2071" max="2071" width="10.28515625" style="186" bestFit="1" customWidth="1"/>
    <col min="2072" max="2074" width="8.85546875" style="186"/>
    <col min="2075" max="2075" width="10.28515625" style="186" bestFit="1" customWidth="1"/>
    <col min="2076" max="2304" width="8.85546875" style="186"/>
    <col min="2305" max="2305" width="3.7109375" style="186" customWidth="1"/>
    <col min="2306" max="2306" width="4.85546875" style="186" customWidth="1"/>
    <col min="2307" max="2307" width="5.28515625" style="186" customWidth="1"/>
    <col min="2308" max="2308" width="31.28515625" style="186" customWidth="1"/>
    <col min="2309" max="2309" width="7.7109375" style="186" customWidth="1"/>
    <col min="2310" max="2310" width="2.42578125" style="186" customWidth="1"/>
    <col min="2311" max="2311" width="11.42578125" style="186" customWidth="1"/>
    <col min="2312" max="2312" width="2.42578125" style="186" customWidth="1"/>
    <col min="2313" max="2313" width="11.42578125" style="186" customWidth="1"/>
    <col min="2314" max="2314" width="2.42578125" style="186" customWidth="1"/>
    <col min="2315" max="2315" width="10.85546875" style="186" customWidth="1"/>
    <col min="2316" max="2316" width="2.42578125" style="186" customWidth="1"/>
    <col min="2317" max="2317" width="11.140625" style="186" customWidth="1"/>
    <col min="2318" max="2318" width="1.85546875" style="186" customWidth="1"/>
    <col min="2319" max="2319" width="11" style="186" customWidth="1"/>
    <col min="2320" max="2320" width="0.7109375" style="186" customWidth="1"/>
    <col min="2321" max="2321" width="1.85546875" style="186" customWidth="1"/>
    <col min="2322" max="2322" width="11.85546875" style="186" bestFit="1" customWidth="1"/>
    <col min="2323" max="2323" width="15.28515625" style="186" bestFit="1" customWidth="1"/>
    <col min="2324" max="2324" width="5" style="186" customWidth="1"/>
    <col min="2325" max="2325" width="10.28515625" style="186" bestFit="1" customWidth="1"/>
    <col min="2326" max="2326" width="5" style="186" customWidth="1"/>
    <col min="2327" max="2327" width="10.28515625" style="186" bestFit="1" customWidth="1"/>
    <col min="2328" max="2330" width="8.85546875" style="186"/>
    <col min="2331" max="2331" width="10.28515625" style="186" bestFit="1" customWidth="1"/>
    <col min="2332" max="2560" width="8.85546875" style="186"/>
    <col min="2561" max="2561" width="3.7109375" style="186" customWidth="1"/>
    <col min="2562" max="2562" width="4.85546875" style="186" customWidth="1"/>
    <col min="2563" max="2563" width="5.28515625" style="186" customWidth="1"/>
    <col min="2564" max="2564" width="31.28515625" style="186" customWidth="1"/>
    <col min="2565" max="2565" width="7.7109375" style="186" customWidth="1"/>
    <col min="2566" max="2566" width="2.42578125" style="186" customWidth="1"/>
    <col min="2567" max="2567" width="11.42578125" style="186" customWidth="1"/>
    <col min="2568" max="2568" width="2.42578125" style="186" customWidth="1"/>
    <col min="2569" max="2569" width="11.42578125" style="186" customWidth="1"/>
    <col min="2570" max="2570" width="2.42578125" style="186" customWidth="1"/>
    <col min="2571" max="2571" width="10.85546875" style="186" customWidth="1"/>
    <col min="2572" max="2572" width="2.42578125" style="186" customWidth="1"/>
    <col min="2573" max="2573" width="11.140625" style="186" customWidth="1"/>
    <col min="2574" max="2574" width="1.85546875" style="186" customWidth="1"/>
    <col min="2575" max="2575" width="11" style="186" customWidth="1"/>
    <col min="2576" max="2576" width="0.7109375" style="186" customWidth="1"/>
    <col min="2577" max="2577" width="1.85546875" style="186" customWidth="1"/>
    <col min="2578" max="2578" width="11.85546875" style="186" bestFit="1" customWidth="1"/>
    <col min="2579" max="2579" width="15.28515625" style="186" bestFit="1" customWidth="1"/>
    <col min="2580" max="2580" width="5" style="186" customWidth="1"/>
    <col min="2581" max="2581" width="10.28515625" style="186" bestFit="1" customWidth="1"/>
    <col min="2582" max="2582" width="5" style="186" customWidth="1"/>
    <col min="2583" max="2583" width="10.28515625" style="186" bestFit="1" customWidth="1"/>
    <col min="2584" max="2586" width="8.85546875" style="186"/>
    <col min="2587" max="2587" width="10.28515625" style="186" bestFit="1" customWidth="1"/>
    <col min="2588" max="2816" width="8.85546875" style="186"/>
    <col min="2817" max="2817" width="3.7109375" style="186" customWidth="1"/>
    <col min="2818" max="2818" width="4.85546875" style="186" customWidth="1"/>
    <col min="2819" max="2819" width="5.28515625" style="186" customWidth="1"/>
    <col min="2820" max="2820" width="31.28515625" style="186" customWidth="1"/>
    <col min="2821" max="2821" width="7.7109375" style="186" customWidth="1"/>
    <col min="2822" max="2822" width="2.42578125" style="186" customWidth="1"/>
    <col min="2823" max="2823" width="11.42578125" style="186" customWidth="1"/>
    <col min="2824" max="2824" width="2.42578125" style="186" customWidth="1"/>
    <col min="2825" max="2825" width="11.42578125" style="186" customWidth="1"/>
    <col min="2826" max="2826" width="2.42578125" style="186" customWidth="1"/>
    <col min="2827" max="2827" width="10.85546875" style="186" customWidth="1"/>
    <col min="2828" max="2828" width="2.42578125" style="186" customWidth="1"/>
    <col min="2829" max="2829" width="11.140625" style="186" customWidth="1"/>
    <col min="2830" max="2830" width="1.85546875" style="186" customWidth="1"/>
    <col min="2831" max="2831" width="11" style="186" customWidth="1"/>
    <col min="2832" max="2832" width="0.7109375" style="186" customWidth="1"/>
    <col min="2833" max="2833" width="1.85546875" style="186" customWidth="1"/>
    <col min="2834" max="2834" width="11.85546875" style="186" bestFit="1" customWidth="1"/>
    <col min="2835" max="2835" width="15.28515625" style="186" bestFit="1" customWidth="1"/>
    <col min="2836" max="2836" width="5" style="186" customWidth="1"/>
    <col min="2837" max="2837" width="10.28515625" style="186" bestFit="1" customWidth="1"/>
    <col min="2838" max="2838" width="5" style="186" customWidth="1"/>
    <col min="2839" max="2839" width="10.28515625" style="186" bestFit="1" customWidth="1"/>
    <col min="2840" max="2842" width="8.85546875" style="186"/>
    <col min="2843" max="2843" width="10.28515625" style="186" bestFit="1" customWidth="1"/>
    <col min="2844" max="3072" width="8.85546875" style="186"/>
    <col min="3073" max="3073" width="3.7109375" style="186" customWidth="1"/>
    <col min="3074" max="3074" width="4.85546875" style="186" customWidth="1"/>
    <col min="3075" max="3075" width="5.28515625" style="186" customWidth="1"/>
    <col min="3076" max="3076" width="31.28515625" style="186" customWidth="1"/>
    <col min="3077" max="3077" width="7.7109375" style="186" customWidth="1"/>
    <col min="3078" max="3078" width="2.42578125" style="186" customWidth="1"/>
    <col min="3079" max="3079" width="11.42578125" style="186" customWidth="1"/>
    <col min="3080" max="3080" width="2.42578125" style="186" customWidth="1"/>
    <col min="3081" max="3081" width="11.42578125" style="186" customWidth="1"/>
    <col min="3082" max="3082" width="2.42578125" style="186" customWidth="1"/>
    <col min="3083" max="3083" width="10.85546875" style="186" customWidth="1"/>
    <col min="3084" max="3084" width="2.42578125" style="186" customWidth="1"/>
    <col min="3085" max="3085" width="11.140625" style="186" customWidth="1"/>
    <col min="3086" max="3086" width="1.85546875" style="186" customWidth="1"/>
    <col min="3087" max="3087" width="11" style="186" customWidth="1"/>
    <col min="3088" max="3088" width="0.7109375" style="186" customWidth="1"/>
    <col min="3089" max="3089" width="1.85546875" style="186" customWidth="1"/>
    <col min="3090" max="3090" width="11.85546875" style="186" bestFit="1" customWidth="1"/>
    <col min="3091" max="3091" width="15.28515625" style="186" bestFit="1" customWidth="1"/>
    <col min="3092" max="3092" width="5" style="186" customWidth="1"/>
    <col min="3093" max="3093" width="10.28515625" style="186" bestFit="1" customWidth="1"/>
    <col min="3094" max="3094" width="5" style="186" customWidth="1"/>
    <col min="3095" max="3095" width="10.28515625" style="186" bestFit="1" customWidth="1"/>
    <col min="3096" max="3098" width="8.85546875" style="186"/>
    <col min="3099" max="3099" width="10.28515625" style="186" bestFit="1" customWidth="1"/>
    <col min="3100" max="3328" width="8.85546875" style="186"/>
    <col min="3329" max="3329" width="3.7109375" style="186" customWidth="1"/>
    <col min="3330" max="3330" width="4.85546875" style="186" customWidth="1"/>
    <col min="3331" max="3331" width="5.28515625" style="186" customWidth="1"/>
    <col min="3332" max="3332" width="31.28515625" style="186" customWidth="1"/>
    <col min="3333" max="3333" width="7.7109375" style="186" customWidth="1"/>
    <col min="3334" max="3334" width="2.42578125" style="186" customWidth="1"/>
    <col min="3335" max="3335" width="11.42578125" style="186" customWidth="1"/>
    <col min="3336" max="3336" width="2.42578125" style="186" customWidth="1"/>
    <col min="3337" max="3337" width="11.42578125" style="186" customWidth="1"/>
    <col min="3338" max="3338" width="2.42578125" style="186" customWidth="1"/>
    <col min="3339" max="3339" width="10.85546875" style="186" customWidth="1"/>
    <col min="3340" max="3340" width="2.42578125" style="186" customWidth="1"/>
    <col min="3341" max="3341" width="11.140625" style="186" customWidth="1"/>
    <col min="3342" max="3342" width="1.85546875" style="186" customWidth="1"/>
    <col min="3343" max="3343" width="11" style="186" customWidth="1"/>
    <col min="3344" max="3344" width="0.7109375" style="186" customWidth="1"/>
    <col min="3345" max="3345" width="1.85546875" style="186" customWidth="1"/>
    <col min="3346" max="3346" width="11.85546875" style="186" bestFit="1" customWidth="1"/>
    <col min="3347" max="3347" width="15.28515625" style="186" bestFit="1" customWidth="1"/>
    <col min="3348" max="3348" width="5" style="186" customWidth="1"/>
    <col min="3349" max="3349" width="10.28515625" style="186" bestFit="1" customWidth="1"/>
    <col min="3350" max="3350" width="5" style="186" customWidth="1"/>
    <col min="3351" max="3351" width="10.28515625" style="186" bestFit="1" customWidth="1"/>
    <col min="3352" max="3354" width="8.85546875" style="186"/>
    <col min="3355" max="3355" width="10.28515625" style="186" bestFit="1" customWidth="1"/>
    <col min="3356" max="3584" width="8.85546875" style="186"/>
    <col min="3585" max="3585" width="3.7109375" style="186" customWidth="1"/>
    <col min="3586" max="3586" width="4.85546875" style="186" customWidth="1"/>
    <col min="3587" max="3587" width="5.28515625" style="186" customWidth="1"/>
    <col min="3588" max="3588" width="31.28515625" style="186" customWidth="1"/>
    <col min="3589" max="3589" width="7.7109375" style="186" customWidth="1"/>
    <col min="3590" max="3590" width="2.42578125" style="186" customWidth="1"/>
    <col min="3591" max="3591" width="11.42578125" style="186" customWidth="1"/>
    <col min="3592" max="3592" width="2.42578125" style="186" customWidth="1"/>
    <col min="3593" max="3593" width="11.42578125" style="186" customWidth="1"/>
    <col min="3594" max="3594" width="2.42578125" style="186" customWidth="1"/>
    <col min="3595" max="3595" width="10.85546875" style="186" customWidth="1"/>
    <col min="3596" max="3596" width="2.42578125" style="186" customWidth="1"/>
    <col min="3597" max="3597" width="11.140625" style="186" customWidth="1"/>
    <col min="3598" max="3598" width="1.85546875" style="186" customWidth="1"/>
    <col min="3599" max="3599" width="11" style="186" customWidth="1"/>
    <col min="3600" max="3600" width="0.7109375" style="186" customWidth="1"/>
    <col min="3601" max="3601" width="1.85546875" style="186" customWidth="1"/>
    <col min="3602" max="3602" width="11.85546875" style="186" bestFit="1" customWidth="1"/>
    <col min="3603" max="3603" width="15.28515625" style="186" bestFit="1" customWidth="1"/>
    <col min="3604" max="3604" width="5" style="186" customWidth="1"/>
    <col min="3605" max="3605" width="10.28515625" style="186" bestFit="1" customWidth="1"/>
    <col min="3606" max="3606" width="5" style="186" customWidth="1"/>
    <col min="3607" max="3607" width="10.28515625" style="186" bestFit="1" customWidth="1"/>
    <col min="3608" max="3610" width="8.85546875" style="186"/>
    <col min="3611" max="3611" width="10.28515625" style="186" bestFit="1" customWidth="1"/>
    <col min="3612" max="3840" width="8.85546875" style="186"/>
    <col min="3841" max="3841" width="3.7109375" style="186" customWidth="1"/>
    <col min="3842" max="3842" width="4.85546875" style="186" customWidth="1"/>
    <col min="3843" max="3843" width="5.28515625" style="186" customWidth="1"/>
    <col min="3844" max="3844" width="31.28515625" style="186" customWidth="1"/>
    <col min="3845" max="3845" width="7.7109375" style="186" customWidth="1"/>
    <col min="3846" max="3846" width="2.42578125" style="186" customWidth="1"/>
    <col min="3847" max="3847" width="11.42578125" style="186" customWidth="1"/>
    <col min="3848" max="3848" width="2.42578125" style="186" customWidth="1"/>
    <col min="3849" max="3849" width="11.42578125" style="186" customWidth="1"/>
    <col min="3850" max="3850" width="2.42578125" style="186" customWidth="1"/>
    <col min="3851" max="3851" width="10.85546875" style="186" customWidth="1"/>
    <col min="3852" max="3852" width="2.42578125" style="186" customWidth="1"/>
    <col min="3853" max="3853" width="11.140625" style="186" customWidth="1"/>
    <col min="3854" max="3854" width="1.85546875" style="186" customWidth="1"/>
    <col min="3855" max="3855" width="11" style="186" customWidth="1"/>
    <col min="3856" max="3856" width="0.7109375" style="186" customWidth="1"/>
    <col min="3857" max="3857" width="1.85546875" style="186" customWidth="1"/>
    <col min="3858" max="3858" width="11.85546875" style="186" bestFit="1" customWidth="1"/>
    <col min="3859" max="3859" width="15.28515625" style="186" bestFit="1" customWidth="1"/>
    <col min="3860" max="3860" width="5" style="186" customWidth="1"/>
    <col min="3861" max="3861" width="10.28515625" style="186" bestFit="1" customWidth="1"/>
    <col min="3862" max="3862" width="5" style="186" customWidth="1"/>
    <col min="3863" max="3863" width="10.28515625" style="186" bestFit="1" customWidth="1"/>
    <col min="3864" max="3866" width="8.85546875" style="186"/>
    <col min="3867" max="3867" width="10.28515625" style="186" bestFit="1" customWidth="1"/>
    <col min="3868" max="4096" width="8.85546875" style="186"/>
    <col min="4097" max="4097" width="3.7109375" style="186" customWidth="1"/>
    <col min="4098" max="4098" width="4.85546875" style="186" customWidth="1"/>
    <col min="4099" max="4099" width="5.28515625" style="186" customWidth="1"/>
    <col min="4100" max="4100" width="31.28515625" style="186" customWidth="1"/>
    <col min="4101" max="4101" width="7.7109375" style="186" customWidth="1"/>
    <col min="4102" max="4102" width="2.42578125" style="186" customWidth="1"/>
    <col min="4103" max="4103" width="11.42578125" style="186" customWidth="1"/>
    <col min="4104" max="4104" width="2.42578125" style="186" customWidth="1"/>
    <col min="4105" max="4105" width="11.42578125" style="186" customWidth="1"/>
    <col min="4106" max="4106" width="2.42578125" style="186" customWidth="1"/>
    <col min="4107" max="4107" width="10.85546875" style="186" customWidth="1"/>
    <col min="4108" max="4108" width="2.42578125" style="186" customWidth="1"/>
    <col min="4109" max="4109" width="11.140625" style="186" customWidth="1"/>
    <col min="4110" max="4110" width="1.85546875" style="186" customWidth="1"/>
    <col min="4111" max="4111" width="11" style="186" customWidth="1"/>
    <col min="4112" max="4112" width="0.7109375" style="186" customWidth="1"/>
    <col min="4113" max="4113" width="1.85546875" style="186" customWidth="1"/>
    <col min="4114" max="4114" width="11.85546875" style="186" bestFit="1" customWidth="1"/>
    <col min="4115" max="4115" width="15.28515625" style="186" bestFit="1" customWidth="1"/>
    <col min="4116" max="4116" width="5" style="186" customWidth="1"/>
    <col min="4117" max="4117" width="10.28515625" style="186" bestFit="1" customWidth="1"/>
    <col min="4118" max="4118" width="5" style="186" customWidth="1"/>
    <col min="4119" max="4119" width="10.28515625" style="186" bestFit="1" customWidth="1"/>
    <col min="4120" max="4122" width="8.85546875" style="186"/>
    <col min="4123" max="4123" width="10.28515625" style="186" bestFit="1" customWidth="1"/>
    <col min="4124" max="4352" width="8.85546875" style="186"/>
    <col min="4353" max="4353" width="3.7109375" style="186" customWidth="1"/>
    <col min="4354" max="4354" width="4.85546875" style="186" customWidth="1"/>
    <col min="4355" max="4355" width="5.28515625" style="186" customWidth="1"/>
    <col min="4356" max="4356" width="31.28515625" style="186" customWidth="1"/>
    <col min="4357" max="4357" width="7.7109375" style="186" customWidth="1"/>
    <col min="4358" max="4358" width="2.42578125" style="186" customWidth="1"/>
    <col min="4359" max="4359" width="11.42578125" style="186" customWidth="1"/>
    <col min="4360" max="4360" width="2.42578125" style="186" customWidth="1"/>
    <col min="4361" max="4361" width="11.42578125" style="186" customWidth="1"/>
    <col min="4362" max="4362" width="2.42578125" style="186" customWidth="1"/>
    <col min="4363" max="4363" width="10.85546875" style="186" customWidth="1"/>
    <col min="4364" max="4364" width="2.42578125" style="186" customWidth="1"/>
    <col min="4365" max="4365" width="11.140625" style="186" customWidth="1"/>
    <col min="4366" max="4366" width="1.85546875" style="186" customWidth="1"/>
    <col min="4367" max="4367" width="11" style="186" customWidth="1"/>
    <col min="4368" max="4368" width="0.7109375" style="186" customWidth="1"/>
    <col min="4369" max="4369" width="1.85546875" style="186" customWidth="1"/>
    <col min="4370" max="4370" width="11.85546875" style="186" bestFit="1" customWidth="1"/>
    <col min="4371" max="4371" width="15.28515625" style="186" bestFit="1" customWidth="1"/>
    <col min="4372" max="4372" width="5" style="186" customWidth="1"/>
    <col min="4373" max="4373" width="10.28515625" style="186" bestFit="1" customWidth="1"/>
    <col min="4374" max="4374" width="5" style="186" customWidth="1"/>
    <col min="4375" max="4375" width="10.28515625" style="186" bestFit="1" customWidth="1"/>
    <col min="4376" max="4378" width="8.85546875" style="186"/>
    <col min="4379" max="4379" width="10.28515625" style="186" bestFit="1" customWidth="1"/>
    <col min="4380" max="4608" width="8.85546875" style="186"/>
    <col min="4609" max="4609" width="3.7109375" style="186" customWidth="1"/>
    <col min="4610" max="4610" width="4.85546875" style="186" customWidth="1"/>
    <col min="4611" max="4611" width="5.28515625" style="186" customWidth="1"/>
    <col min="4612" max="4612" width="31.28515625" style="186" customWidth="1"/>
    <col min="4613" max="4613" width="7.7109375" style="186" customWidth="1"/>
    <col min="4614" max="4614" width="2.42578125" style="186" customWidth="1"/>
    <col min="4615" max="4615" width="11.42578125" style="186" customWidth="1"/>
    <col min="4616" max="4616" width="2.42578125" style="186" customWidth="1"/>
    <col min="4617" max="4617" width="11.42578125" style="186" customWidth="1"/>
    <col min="4618" max="4618" width="2.42578125" style="186" customWidth="1"/>
    <col min="4619" max="4619" width="10.85546875" style="186" customWidth="1"/>
    <col min="4620" max="4620" width="2.42578125" style="186" customWidth="1"/>
    <col min="4621" max="4621" width="11.140625" style="186" customWidth="1"/>
    <col min="4622" max="4622" width="1.85546875" style="186" customWidth="1"/>
    <col min="4623" max="4623" width="11" style="186" customWidth="1"/>
    <col min="4624" max="4624" width="0.7109375" style="186" customWidth="1"/>
    <col min="4625" max="4625" width="1.85546875" style="186" customWidth="1"/>
    <col min="4626" max="4626" width="11.85546875" style="186" bestFit="1" customWidth="1"/>
    <col min="4627" max="4627" width="15.28515625" style="186" bestFit="1" customWidth="1"/>
    <col min="4628" max="4628" width="5" style="186" customWidth="1"/>
    <col min="4629" max="4629" width="10.28515625" style="186" bestFit="1" customWidth="1"/>
    <col min="4630" max="4630" width="5" style="186" customWidth="1"/>
    <col min="4631" max="4631" width="10.28515625" style="186" bestFit="1" customWidth="1"/>
    <col min="4632" max="4634" width="8.85546875" style="186"/>
    <col min="4635" max="4635" width="10.28515625" style="186" bestFit="1" customWidth="1"/>
    <col min="4636" max="4864" width="8.85546875" style="186"/>
    <col min="4865" max="4865" width="3.7109375" style="186" customWidth="1"/>
    <col min="4866" max="4866" width="4.85546875" style="186" customWidth="1"/>
    <col min="4867" max="4867" width="5.28515625" style="186" customWidth="1"/>
    <col min="4868" max="4868" width="31.28515625" style="186" customWidth="1"/>
    <col min="4869" max="4869" width="7.7109375" style="186" customWidth="1"/>
    <col min="4870" max="4870" width="2.42578125" style="186" customWidth="1"/>
    <col min="4871" max="4871" width="11.42578125" style="186" customWidth="1"/>
    <col min="4872" max="4872" width="2.42578125" style="186" customWidth="1"/>
    <col min="4873" max="4873" width="11.42578125" style="186" customWidth="1"/>
    <col min="4874" max="4874" width="2.42578125" style="186" customWidth="1"/>
    <col min="4875" max="4875" width="10.85546875" style="186" customWidth="1"/>
    <col min="4876" max="4876" width="2.42578125" style="186" customWidth="1"/>
    <col min="4877" max="4877" width="11.140625" style="186" customWidth="1"/>
    <col min="4878" max="4878" width="1.85546875" style="186" customWidth="1"/>
    <col min="4879" max="4879" width="11" style="186" customWidth="1"/>
    <col min="4880" max="4880" width="0.7109375" style="186" customWidth="1"/>
    <col min="4881" max="4881" width="1.85546875" style="186" customWidth="1"/>
    <col min="4882" max="4882" width="11.85546875" style="186" bestFit="1" customWidth="1"/>
    <col min="4883" max="4883" width="15.28515625" style="186" bestFit="1" customWidth="1"/>
    <col min="4884" max="4884" width="5" style="186" customWidth="1"/>
    <col min="4885" max="4885" width="10.28515625" style="186" bestFit="1" customWidth="1"/>
    <col min="4886" max="4886" width="5" style="186" customWidth="1"/>
    <col min="4887" max="4887" width="10.28515625" style="186" bestFit="1" customWidth="1"/>
    <col min="4888" max="4890" width="8.85546875" style="186"/>
    <col min="4891" max="4891" width="10.28515625" style="186" bestFit="1" customWidth="1"/>
    <col min="4892" max="5120" width="8.85546875" style="186"/>
    <col min="5121" max="5121" width="3.7109375" style="186" customWidth="1"/>
    <col min="5122" max="5122" width="4.85546875" style="186" customWidth="1"/>
    <col min="5123" max="5123" width="5.28515625" style="186" customWidth="1"/>
    <col min="5124" max="5124" width="31.28515625" style="186" customWidth="1"/>
    <col min="5125" max="5125" width="7.7109375" style="186" customWidth="1"/>
    <col min="5126" max="5126" width="2.42578125" style="186" customWidth="1"/>
    <col min="5127" max="5127" width="11.42578125" style="186" customWidth="1"/>
    <col min="5128" max="5128" width="2.42578125" style="186" customWidth="1"/>
    <col min="5129" max="5129" width="11.42578125" style="186" customWidth="1"/>
    <col min="5130" max="5130" width="2.42578125" style="186" customWidth="1"/>
    <col min="5131" max="5131" width="10.85546875" style="186" customWidth="1"/>
    <col min="5132" max="5132" width="2.42578125" style="186" customWidth="1"/>
    <col min="5133" max="5133" width="11.140625" style="186" customWidth="1"/>
    <col min="5134" max="5134" width="1.85546875" style="186" customWidth="1"/>
    <col min="5135" max="5135" width="11" style="186" customWidth="1"/>
    <col min="5136" max="5136" width="0.7109375" style="186" customWidth="1"/>
    <col min="5137" max="5137" width="1.85546875" style="186" customWidth="1"/>
    <col min="5138" max="5138" width="11.85546875" style="186" bestFit="1" customWidth="1"/>
    <col min="5139" max="5139" width="15.28515625" style="186" bestFit="1" customWidth="1"/>
    <col min="5140" max="5140" width="5" style="186" customWidth="1"/>
    <col min="5141" max="5141" width="10.28515625" style="186" bestFit="1" customWidth="1"/>
    <col min="5142" max="5142" width="5" style="186" customWidth="1"/>
    <col min="5143" max="5143" width="10.28515625" style="186" bestFit="1" customWidth="1"/>
    <col min="5144" max="5146" width="8.85546875" style="186"/>
    <col min="5147" max="5147" width="10.28515625" style="186" bestFit="1" customWidth="1"/>
    <col min="5148" max="5376" width="8.85546875" style="186"/>
    <col min="5377" max="5377" width="3.7109375" style="186" customWidth="1"/>
    <col min="5378" max="5378" width="4.85546875" style="186" customWidth="1"/>
    <col min="5379" max="5379" width="5.28515625" style="186" customWidth="1"/>
    <col min="5380" max="5380" width="31.28515625" style="186" customWidth="1"/>
    <col min="5381" max="5381" width="7.7109375" style="186" customWidth="1"/>
    <col min="5382" max="5382" width="2.42578125" style="186" customWidth="1"/>
    <col min="5383" max="5383" width="11.42578125" style="186" customWidth="1"/>
    <col min="5384" max="5384" width="2.42578125" style="186" customWidth="1"/>
    <col min="5385" max="5385" width="11.42578125" style="186" customWidth="1"/>
    <col min="5386" max="5386" width="2.42578125" style="186" customWidth="1"/>
    <col min="5387" max="5387" width="10.85546875" style="186" customWidth="1"/>
    <col min="5388" max="5388" width="2.42578125" style="186" customWidth="1"/>
    <col min="5389" max="5389" width="11.140625" style="186" customWidth="1"/>
    <col min="5390" max="5390" width="1.85546875" style="186" customWidth="1"/>
    <col min="5391" max="5391" width="11" style="186" customWidth="1"/>
    <col min="5392" max="5392" width="0.7109375" style="186" customWidth="1"/>
    <col min="5393" max="5393" width="1.85546875" style="186" customWidth="1"/>
    <col min="5394" max="5394" width="11.85546875" style="186" bestFit="1" customWidth="1"/>
    <col min="5395" max="5395" width="15.28515625" style="186" bestFit="1" customWidth="1"/>
    <col min="5396" max="5396" width="5" style="186" customWidth="1"/>
    <col min="5397" max="5397" width="10.28515625" style="186" bestFit="1" customWidth="1"/>
    <col min="5398" max="5398" width="5" style="186" customWidth="1"/>
    <col min="5399" max="5399" width="10.28515625" style="186" bestFit="1" customWidth="1"/>
    <col min="5400" max="5402" width="8.85546875" style="186"/>
    <col min="5403" max="5403" width="10.28515625" style="186" bestFit="1" customWidth="1"/>
    <col min="5404" max="5632" width="8.85546875" style="186"/>
    <col min="5633" max="5633" width="3.7109375" style="186" customWidth="1"/>
    <col min="5634" max="5634" width="4.85546875" style="186" customWidth="1"/>
    <col min="5635" max="5635" width="5.28515625" style="186" customWidth="1"/>
    <col min="5636" max="5636" width="31.28515625" style="186" customWidth="1"/>
    <col min="5637" max="5637" width="7.7109375" style="186" customWidth="1"/>
    <col min="5638" max="5638" width="2.42578125" style="186" customWidth="1"/>
    <col min="5639" max="5639" width="11.42578125" style="186" customWidth="1"/>
    <col min="5640" max="5640" width="2.42578125" style="186" customWidth="1"/>
    <col min="5641" max="5641" width="11.42578125" style="186" customWidth="1"/>
    <col min="5642" max="5642" width="2.42578125" style="186" customWidth="1"/>
    <col min="5643" max="5643" width="10.85546875" style="186" customWidth="1"/>
    <col min="5644" max="5644" width="2.42578125" style="186" customWidth="1"/>
    <col min="5645" max="5645" width="11.140625" style="186" customWidth="1"/>
    <col min="5646" max="5646" width="1.85546875" style="186" customWidth="1"/>
    <col min="5647" max="5647" width="11" style="186" customWidth="1"/>
    <col min="5648" max="5648" width="0.7109375" style="186" customWidth="1"/>
    <col min="5649" max="5649" width="1.85546875" style="186" customWidth="1"/>
    <col min="5650" max="5650" width="11.85546875" style="186" bestFit="1" customWidth="1"/>
    <col min="5651" max="5651" width="15.28515625" style="186" bestFit="1" customWidth="1"/>
    <col min="5652" max="5652" width="5" style="186" customWidth="1"/>
    <col min="5653" max="5653" width="10.28515625" style="186" bestFit="1" customWidth="1"/>
    <col min="5654" max="5654" width="5" style="186" customWidth="1"/>
    <col min="5655" max="5655" width="10.28515625" style="186" bestFit="1" customWidth="1"/>
    <col min="5656" max="5658" width="8.85546875" style="186"/>
    <col min="5659" max="5659" width="10.28515625" style="186" bestFit="1" customWidth="1"/>
    <col min="5660" max="5888" width="8.85546875" style="186"/>
    <col min="5889" max="5889" width="3.7109375" style="186" customWidth="1"/>
    <col min="5890" max="5890" width="4.85546875" style="186" customWidth="1"/>
    <col min="5891" max="5891" width="5.28515625" style="186" customWidth="1"/>
    <col min="5892" max="5892" width="31.28515625" style="186" customWidth="1"/>
    <col min="5893" max="5893" width="7.7109375" style="186" customWidth="1"/>
    <col min="5894" max="5894" width="2.42578125" style="186" customWidth="1"/>
    <col min="5895" max="5895" width="11.42578125" style="186" customWidth="1"/>
    <col min="5896" max="5896" width="2.42578125" style="186" customWidth="1"/>
    <col min="5897" max="5897" width="11.42578125" style="186" customWidth="1"/>
    <col min="5898" max="5898" width="2.42578125" style="186" customWidth="1"/>
    <col min="5899" max="5899" width="10.85546875" style="186" customWidth="1"/>
    <col min="5900" max="5900" width="2.42578125" style="186" customWidth="1"/>
    <col min="5901" max="5901" width="11.140625" style="186" customWidth="1"/>
    <col min="5902" max="5902" width="1.85546875" style="186" customWidth="1"/>
    <col min="5903" max="5903" width="11" style="186" customWidth="1"/>
    <col min="5904" max="5904" width="0.7109375" style="186" customWidth="1"/>
    <col min="5905" max="5905" width="1.85546875" style="186" customWidth="1"/>
    <col min="5906" max="5906" width="11.85546875" style="186" bestFit="1" customWidth="1"/>
    <col min="5907" max="5907" width="15.28515625" style="186" bestFit="1" customWidth="1"/>
    <col min="5908" max="5908" width="5" style="186" customWidth="1"/>
    <col min="5909" max="5909" width="10.28515625" style="186" bestFit="1" customWidth="1"/>
    <col min="5910" max="5910" width="5" style="186" customWidth="1"/>
    <col min="5911" max="5911" width="10.28515625" style="186" bestFit="1" customWidth="1"/>
    <col min="5912" max="5914" width="8.85546875" style="186"/>
    <col min="5915" max="5915" width="10.28515625" style="186" bestFit="1" customWidth="1"/>
    <col min="5916" max="6144" width="8.85546875" style="186"/>
    <col min="6145" max="6145" width="3.7109375" style="186" customWidth="1"/>
    <col min="6146" max="6146" width="4.85546875" style="186" customWidth="1"/>
    <col min="6147" max="6147" width="5.28515625" style="186" customWidth="1"/>
    <col min="6148" max="6148" width="31.28515625" style="186" customWidth="1"/>
    <col min="6149" max="6149" width="7.7109375" style="186" customWidth="1"/>
    <col min="6150" max="6150" width="2.42578125" style="186" customWidth="1"/>
    <col min="6151" max="6151" width="11.42578125" style="186" customWidth="1"/>
    <col min="6152" max="6152" width="2.42578125" style="186" customWidth="1"/>
    <col min="6153" max="6153" width="11.42578125" style="186" customWidth="1"/>
    <col min="6154" max="6154" width="2.42578125" style="186" customWidth="1"/>
    <col min="6155" max="6155" width="10.85546875" style="186" customWidth="1"/>
    <col min="6156" max="6156" width="2.42578125" style="186" customWidth="1"/>
    <col min="6157" max="6157" width="11.140625" style="186" customWidth="1"/>
    <col min="6158" max="6158" width="1.85546875" style="186" customWidth="1"/>
    <col min="6159" max="6159" width="11" style="186" customWidth="1"/>
    <col min="6160" max="6160" width="0.7109375" style="186" customWidth="1"/>
    <col min="6161" max="6161" width="1.85546875" style="186" customWidth="1"/>
    <col min="6162" max="6162" width="11.85546875" style="186" bestFit="1" customWidth="1"/>
    <col min="6163" max="6163" width="15.28515625" style="186" bestFit="1" customWidth="1"/>
    <col min="6164" max="6164" width="5" style="186" customWidth="1"/>
    <col min="6165" max="6165" width="10.28515625" style="186" bestFit="1" customWidth="1"/>
    <col min="6166" max="6166" width="5" style="186" customWidth="1"/>
    <col min="6167" max="6167" width="10.28515625" style="186" bestFit="1" customWidth="1"/>
    <col min="6168" max="6170" width="8.85546875" style="186"/>
    <col min="6171" max="6171" width="10.28515625" style="186" bestFit="1" customWidth="1"/>
    <col min="6172" max="6400" width="8.85546875" style="186"/>
    <col min="6401" max="6401" width="3.7109375" style="186" customWidth="1"/>
    <col min="6402" max="6402" width="4.85546875" style="186" customWidth="1"/>
    <col min="6403" max="6403" width="5.28515625" style="186" customWidth="1"/>
    <col min="6404" max="6404" width="31.28515625" style="186" customWidth="1"/>
    <col min="6405" max="6405" width="7.7109375" style="186" customWidth="1"/>
    <col min="6406" max="6406" width="2.42578125" style="186" customWidth="1"/>
    <col min="6407" max="6407" width="11.42578125" style="186" customWidth="1"/>
    <col min="6408" max="6408" width="2.42578125" style="186" customWidth="1"/>
    <col min="6409" max="6409" width="11.42578125" style="186" customWidth="1"/>
    <col min="6410" max="6410" width="2.42578125" style="186" customWidth="1"/>
    <col min="6411" max="6411" width="10.85546875" style="186" customWidth="1"/>
    <col min="6412" max="6412" width="2.42578125" style="186" customWidth="1"/>
    <col min="6413" max="6413" width="11.140625" style="186" customWidth="1"/>
    <col min="6414" max="6414" width="1.85546875" style="186" customWidth="1"/>
    <col min="6415" max="6415" width="11" style="186" customWidth="1"/>
    <col min="6416" max="6416" width="0.7109375" style="186" customWidth="1"/>
    <col min="6417" max="6417" width="1.85546875" style="186" customWidth="1"/>
    <col min="6418" max="6418" width="11.85546875" style="186" bestFit="1" customWidth="1"/>
    <col min="6419" max="6419" width="15.28515625" style="186" bestFit="1" customWidth="1"/>
    <col min="6420" max="6420" width="5" style="186" customWidth="1"/>
    <col min="6421" max="6421" width="10.28515625" style="186" bestFit="1" customWidth="1"/>
    <col min="6422" max="6422" width="5" style="186" customWidth="1"/>
    <col min="6423" max="6423" width="10.28515625" style="186" bestFit="1" customWidth="1"/>
    <col min="6424" max="6426" width="8.85546875" style="186"/>
    <col min="6427" max="6427" width="10.28515625" style="186" bestFit="1" customWidth="1"/>
    <col min="6428" max="6656" width="8.85546875" style="186"/>
    <col min="6657" max="6657" width="3.7109375" style="186" customWidth="1"/>
    <col min="6658" max="6658" width="4.85546875" style="186" customWidth="1"/>
    <col min="6659" max="6659" width="5.28515625" style="186" customWidth="1"/>
    <col min="6660" max="6660" width="31.28515625" style="186" customWidth="1"/>
    <col min="6661" max="6661" width="7.7109375" style="186" customWidth="1"/>
    <col min="6662" max="6662" width="2.42578125" style="186" customWidth="1"/>
    <col min="6663" max="6663" width="11.42578125" style="186" customWidth="1"/>
    <col min="6664" max="6664" width="2.42578125" style="186" customWidth="1"/>
    <col min="6665" max="6665" width="11.42578125" style="186" customWidth="1"/>
    <col min="6666" max="6666" width="2.42578125" style="186" customWidth="1"/>
    <col min="6667" max="6667" width="10.85546875" style="186" customWidth="1"/>
    <col min="6668" max="6668" width="2.42578125" style="186" customWidth="1"/>
    <col min="6669" max="6669" width="11.140625" style="186" customWidth="1"/>
    <col min="6670" max="6670" width="1.85546875" style="186" customWidth="1"/>
    <col min="6671" max="6671" width="11" style="186" customWidth="1"/>
    <col min="6672" max="6672" width="0.7109375" style="186" customWidth="1"/>
    <col min="6673" max="6673" width="1.85546875" style="186" customWidth="1"/>
    <col min="6674" max="6674" width="11.85546875" style="186" bestFit="1" customWidth="1"/>
    <col min="6675" max="6675" width="15.28515625" style="186" bestFit="1" customWidth="1"/>
    <col min="6676" max="6676" width="5" style="186" customWidth="1"/>
    <col min="6677" max="6677" width="10.28515625" style="186" bestFit="1" customWidth="1"/>
    <col min="6678" max="6678" width="5" style="186" customWidth="1"/>
    <col min="6679" max="6679" width="10.28515625" style="186" bestFit="1" customWidth="1"/>
    <col min="6680" max="6682" width="8.85546875" style="186"/>
    <col min="6683" max="6683" width="10.28515625" style="186" bestFit="1" customWidth="1"/>
    <col min="6684" max="6912" width="8.85546875" style="186"/>
    <col min="6913" max="6913" width="3.7109375" style="186" customWidth="1"/>
    <col min="6914" max="6914" width="4.85546875" style="186" customWidth="1"/>
    <col min="6915" max="6915" width="5.28515625" style="186" customWidth="1"/>
    <col min="6916" max="6916" width="31.28515625" style="186" customWidth="1"/>
    <col min="6917" max="6917" width="7.7109375" style="186" customWidth="1"/>
    <col min="6918" max="6918" width="2.42578125" style="186" customWidth="1"/>
    <col min="6919" max="6919" width="11.42578125" style="186" customWidth="1"/>
    <col min="6920" max="6920" width="2.42578125" style="186" customWidth="1"/>
    <col min="6921" max="6921" width="11.42578125" style="186" customWidth="1"/>
    <col min="6922" max="6922" width="2.42578125" style="186" customWidth="1"/>
    <col min="6923" max="6923" width="10.85546875" style="186" customWidth="1"/>
    <col min="6924" max="6924" width="2.42578125" style="186" customWidth="1"/>
    <col min="6925" max="6925" width="11.140625" style="186" customWidth="1"/>
    <col min="6926" max="6926" width="1.85546875" style="186" customWidth="1"/>
    <col min="6927" max="6927" width="11" style="186" customWidth="1"/>
    <col min="6928" max="6928" width="0.7109375" style="186" customWidth="1"/>
    <col min="6929" max="6929" width="1.85546875" style="186" customWidth="1"/>
    <col min="6930" max="6930" width="11.85546875" style="186" bestFit="1" customWidth="1"/>
    <col min="6931" max="6931" width="15.28515625" style="186" bestFit="1" customWidth="1"/>
    <col min="6932" max="6932" width="5" style="186" customWidth="1"/>
    <col min="6933" max="6933" width="10.28515625" style="186" bestFit="1" customWidth="1"/>
    <col min="6934" max="6934" width="5" style="186" customWidth="1"/>
    <col min="6935" max="6935" width="10.28515625" style="186" bestFit="1" customWidth="1"/>
    <col min="6936" max="6938" width="8.85546875" style="186"/>
    <col min="6939" max="6939" width="10.28515625" style="186" bestFit="1" customWidth="1"/>
    <col min="6940" max="7168" width="8.85546875" style="186"/>
    <col min="7169" max="7169" width="3.7109375" style="186" customWidth="1"/>
    <col min="7170" max="7170" width="4.85546875" style="186" customWidth="1"/>
    <col min="7171" max="7171" width="5.28515625" style="186" customWidth="1"/>
    <col min="7172" max="7172" width="31.28515625" style="186" customWidth="1"/>
    <col min="7173" max="7173" width="7.7109375" style="186" customWidth="1"/>
    <col min="7174" max="7174" width="2.42578125" style="186" customWidth="1"/>
    <col min="7175" max="7175" width="11.42578125" style="186" customWidth="1"/>
    <col min="7176" max="7176" width="2.42578125" style="186" customWidth="1"/>
    <col min="7177" max="7177" width="11.42578125" style="186" customWidth="1"/>
    <col min="7178" max="7178" width="2.42578125" style="186" customWidth="1"/>
    <col min="7179" max="7179" width="10.85546875" style="186" customWidth="1"/>
    <col min="7180" max="7180" width="2.42578125" style="186" customWidth="1"/>
    <col min="7181" max="7181" width="11.140625" style="186" customWidth="1"/>
    <col min="7182" max="7182" width="1.85546875" style="186" customWidth="1"/>
    <col min="7183" max="7183" width="11" style="186" customWidth="1"/>
    <col min="7184" max="7184" width="0.7109375" style="186" customWidth="1"/>
    <col min="7185" max="7185" width="1.85546875" style="186" customWidth="1"/>
    <col min="7186" max="7186" width="11.85546875" style="186" bestFit="1" customWidth="1"/>
    <col min="7187" max="7187" width="15.28515625" style="186" bestFit="1" customWidth="1"/>
    <col min="7188" max="7188" width="5" style="186" customWidth="1"/>
    <col min="7189" max="7189" width="10.28515625" style="186" bestFit="1" customWidth="1"/>
    <col min="7190" max="7190" width="5" style="186" customWidth="1"/>
    <col min="7191" max="7191" width="10.28515625" style="186" bestFit="1" customWidth="1"/>
    <col min="7192" max="7194" width="8.85546875" style="186"/>
    <col min="7195" max="7195" width="10.28515625" style="186" bestFit="1" customWidth="1"/>
    <col min="7196" max="7424" width="8.85546875" style="186"/>
    <col min="7425" max="7425" width="3.7109375" style="186" customWidth="1"/>
    <col min="7426" max="7426" width="4.85546875" style="186" customWidth="1"/>
    <col min="7427" max="7427" width="5.28515625" style="186" customWidth="1"/>
    <col min="7428" max="7428" width="31.28515625" style="186" customWidth="1"/>
    <col min="7429" max="7429" width="7.7109375" style="186" customWidth="1"/>
    <col min="7430" max="7430" width="2.42578125" style="186" customWidth="1"/>
    <col min="7431" max="7431" width="11.42578125" style="186" customWidth="1"/>
    <col min="7432" max="7432" width="2.42578125" style="186" customWidth="1"/>
    <col min="7433" max="7433" width="11.42578125" style="186" customWidth="1"/>
    <col min="7434" max="7434" width="2.42578125" style="186" customWidth="1"/>
    <col min="7435" max="7435" width="10.85546875" style="186" customWidth="1"/>
    <col min="7436" max="7436" width="2.42578125" style="186" customWidth="1"/>
    <col min="7437" max="7437" width="11.140625" style="186" customWidth="1"/>
    <col min="7438" max="7438" width="1.85546875" style="186" customWidth="1"/>
    <col min="7439" max="7439" width="11" style="186" customWidth="1"/>
    <col min="7440" max="7440" width="0.7109375" style="186" customWidth="1"/>
    <col min="7441" max="7441" width="1.85546875" style="186" customWidth="1"/>
    <col min="7442" max="7442" width="11.85546875" style="186" bestFit="1" customWidth="1"/>
    <col min="7443" max="7443" width="15.28515625" style="186" bestFit="1" customWidth="1"/>
    <col min="7444" max="7444" width="5" style="186" customWidth="1"/>
    <col min="7445" max="7445" width="10.28515625" style="186" bestFit="1" customWidth="1"/>
    <col min="7446" max="7446" width="5" style="186" customWidth="1"/>
    <col min="7447" max="7447" width="10.28515625" style="186" bestFit="1" customWidth="1"/>
    <col min="7448" max="7450" width="8.85546875" style="186"/>
    <col min="7451" max="7451" width="10.28515625" style="186" bestFit="1" customWidth="1"/>
    <col min="7452" max="7680" width="8.85546875" style="186"/>
    <col min="7681" max="7681" width="3.7109375" style="186" customWidth="1"/>
    <col min="7682" max="7682" width="4.85546875" style="186" customWidth="1"/>
    <col min="7683" max="7683" width="5.28515625" style="186" customWidth="1"/>
    <col min="7684" max="7684" width="31.28515625" style="186" customWidth="1"/>
    <col min="7685" max="7685" width="7.7109375" style="186" customWidth="1"/>
    <col min="7686" max="7686" width="2.42578125" style="186" customWidth="1"/>
    <col min="7687" max="7687" width="11.42578125" style="186" customWidth="1"/>
    <col min="7688" max="7688" width="2.42578125" style="186" customWidth="1"/>
    <col min="7689" max="7689" width="11.42578125" style="186" customWidth="1"/>
    <col min="7690" max="7690" width="2.42578125" style="186" customWidth="1"/>
    <col min="7691" max="7691" width="10.85546875" style="186" customWidth="1"/>
    <col min="7692" max="7692" width="2.42578125" style="186" customWidth="1"/>
    <col min="7693" max="7693" width="11.140625" style="186" customWidth="1"/>
    <col min="7694" max="7694" width="1.85546875" style="186" customWidth="1"/>
    <col min="7695" max="7695" width="11" style="186" customWidth="1"/>
    <col min="7696" max="7696" width="0.7109375" style="186" customWidth="1"/>
    <col min="7697" max="7697" width="1.85546875" style="186" customWidth="1"/>
    <col min="7698" max="7698" width="11.85546875" style="186" bestFit="1" customWidth="1"/>
    <col min="7699" max="7699" width="15.28515625" style="186" bestFit="1" customWidth="1"/>
    <col min="7700" max="7700" width="5" style="186" customWidth="1"/>
    <col min="7701" max="7701" width="10.28515625" style="186" bestFit="1" customWidth="1"/>
    <col min="7702" max="7702" width="5" style="186" customWidth="1"/>
    <col min="7703" max="7703" width="10.28515625" style="186" bestFit="1" customWidth="1"/>
    <col min="7704" max="7706" width="8.85546875" style="186"/>
    <col min="7707" max="7707" width="10.28515625" style="186" bestFit="1" customWidth="1"/>
    <col min="7708" max="7936" width="8.85546875" style="186"/>
    <col min="7937" max="7937" width="3.7109375" style="186" customWidth="1"/>
    <col min="7938" max="7938" width="4.85546875" style="186" customWidth="1"/>
    <col min="7939" max="7939" width="5.28515625" style="186" customWidth="1"/>
    <col min="7940" max="7940" width="31.28515625" style="186" customWidth="1"/>
    <col min="7941" max="7941" width="7.7109375" style="186" customWidth="1"/>
    <col min="7942" max="7942" width="2.42578125" style="186" customWidth="1"/>
    <col min="7943" max="7943" width="11.42578125" style="186" customWidth="1"/>
    <col min="7944" max="7944" width="2.42578125" style="186" customWidth="1"/>
    <col min="7945" max="7945" width="11.42578125" style="186" customWidth="1"/>
    <col min="7946" max="7946" width="2.42578125" style="186" customWidth="1"/>
    <col min="7947" max="7947" width="10.85546875" style="186" customWidth="1"/>
    <col min="7948" max="7948" width="2.42578125" style="186" customWidth="1"/>
    <col min="7949" max="7949" width="11.140625" style="186" customWidth="1"/>
    <col min="7950" max="7950" width="1.85546875" style="186" customWidth="1"/>
    <col min="7951" max="7951" width="11" style="186" customWidth="1"/>
    <col min="7952" max="7952" width="0.7109375" style="186" customWidth="1"/>
    <col min="7953" max="7953" width="1.85546875" style="186" customWidth="1"/>
    <col min="7954" max="7954" width="11.85546875" style="186" bestFit="1" customWidth="1"/>
    <col min="7955" max="7955" width="15.28515625" style="186" bestFit="1" customWidth="1"/>
    <col min="7956" max="7956" width="5" style="186" customWidth="1"/>
    <col min="7957" max="7957" width="10.28515625" style="186" bestFit="1" customWidth="1"/>
    <col min="7958" max="7958" width="5" style="186" customWidth="1"/>
    <col min="7959" max="7959" width="10.28515625" style="186" bestFit="1" customWidth="1"/>
    <col min="7960" max="7962" width="8.85546875" style="186"/>
    <col min="7963" max="7963" width="10.28515625" style="186" bestFit="1" customWidth="1"/>
    <col min="7964" max="8192" width="8.85546875" style="186"/>
    <col min="8193" max="8193" width="3.7109375" style="186" customWidth="1"/>
    <col min="8194" max="8194" width="4.85546875" style="186" customWidth="1"/>
    <col min="8195" max="8195" width="5.28515625" style="186" customWidth="1"/>
    <col min="8196" max="8196" width="31.28515625" style="186" customWidth="1"/>
    <col min="8197" max="8197" width="7.7109375" style="186" customWidth="1"/>
    <col min="8198" max="8198" width="2.42578125" style="186" customWidth="1"/>
    <col min="8199" max="8199" width="11.42578125" style="186" customWidth="1"/>
    <col min="8200" max="8200" width="2.42578125" style="186" customWidth="1"/>
    <col min="8201" max="8201" width="11.42578125" style="186" customWidth="1"/>
    <col min="8202" max="8202" width="2.42578125" style="186" customWidth="1"/>
    <col min="8203" max="8203" width="10.85546875" style="186" customWidth="1"/>
    <col min="8204" max="8204" width="2.42578125" style="186" customWidth="1"/>
    <col min="8205" max="8205" width="11.140625" style="186" customWidth="1"/>
    <col min="8206" max="8206" width="1.85546875" style="186" customWidth="1"/>
    <col min="8207" max="8207" width="11" style="186" customWidth="1"/>
    <col min="8208" max="8208" width="0.7109375" style="186" customWidth="1"/>
    <col min="8209" max="8209" width="1.85546875" style="186" customWidth="1"/>
    <col min="8210" max="8210" width="11.85546875" style="186" bestFit="1" customWidth="1"/>
    <col min="8211" max="8211" width="15.28515625" style="186" bestFit="1" customWidth="1"/>
    <col min="8212" max="8212" width="5" style="186" customWidth="1"/>
    <col min="8213" max="8213" width="10.28515625" style="186" bestFit="1" customWidth="1"/>
    <col min="8214" max="8214" width="5" style="186" customWidth="1"/>
    <col min="8215" max="8215" width="10.28515625" style="186" bestFit="1" customWidth="1"/>
    <col min="8216" max="8218" width="8.85546875" style="186"/>
    <col min="8219" max="8219" width="10.28515625" style="186" bestFit="1" customWidth="1"/>
    <col min="8220" max="8448" width="8.85546875" style="186"/>
    <col min="8449" max="8449" width="3.7109375" style="186" customWidth="1"/>
    <col min="8450" max="8450" width="4.85546875" style="186" customWidth="1"/>
    <col min="8451" max="8451" width="5.28515625" style="186" customWidth="1"/>
    <col min="8452" max="8452" width="31.28515625" style="186" customWidth="1"/>
    <col min="8453" max="8453" width="7.7109375" style="186" customWidth="1"/>
    <col min="8454" max="8454" width="2.42578125" style="186" customWidth="1"/>
    <col min="8455" max="8455" width="11.42578125" style="186" customWidth="1"/>
    <col min="8456" max="8456" width="2.42578125" style="186" customWidth="1"/>
    <col min="8457" max="8457" width="11.42578125" style="186" customWidth="1"/>
    <col min="8458" max="8458" width="2.42578125" style="186" customWidth="1"/>
    <col min="8459" max="8459" width="10.85546875" style="186" customWidth="1"/>
    <col min="8460" max="8460" width="2.42578125" style="186" customWidth="1"/>
    <col min="8461" max="8461" width="11.140625" style="186" customWidth="1"/>
    <col min="8462" max="8462" width="1.85546875" style="186" customWidth="1"/>
    <col min="8463" max="8463" width="11" style="186" customWidth="1"/>
    <col min="8464" max="8464" width="0.7109375" style="186" customWidth="1"/>
    <col min="8465" max="8465" width="1.85546875" style="186" customWidth="1"/>
    <col min="8466" max="8466" width="11.85546875" style="186" bestFit="1" customWidth="1"/>
    <col min="8467" max="8467" width="15.28515625" style="186" bestFit="1" customWidth="1"/>
    <col min="8468" max="8468" width="5" style="186" customWidth="1"/>
    <col min="8469" max="8469" width="10.28515625" style="186" bestFit="1" customWidth="1"/>
    <col min="8470" max="8470" width="5" style="186" customWidth="1"/>
    <col min="8471" max="8471" width="10.28515625" style="186" bestFit="1" customWidth="1"/>
    <col min="8472" max="8474" width="8.85546875" style="186"/>
    <col min="8475" max="8475" width="10.28515625" style="186" bestFit="1" customWidth="1"/>
    <col min="8476" max="8704" width="8.85546875" style="186"/>
    <col min="8705" max="8705" width="3.7109375" style="186" customWidth="1"/>
    <col min="8706" max="8706" width="4.85546875" style="186" customWidth="1"/>
    <col min="8707" max="8707" width="5.28515625" style="186" customWidth="1"/>
    <col min="8708" max="8708" width="31.28515625" style="186" customWidth="1"/>
    <col min="8709" max="8709" width="7.7109375" style="186" customWidth="1"/>
    <col min="8710" max="8710" width="2.42578125" style="186" customWidth="1"/>
    <col min="8711" max="8711" width="11.42578125" style="186" customWidth="1"/>
    <col min="8712" max="8712" width="2.42578125" style="186" customWidth="1"/>
    <col min="8713" max="8713" width="11.42578125" style="186" customWidth="1"/>
    <col min="8714" max="8714" width="2.42578125" style="186" customWidth="1"/>
    <col min="8715" max="8715" width="10.85546875" style="186" customWidth="1"/>
    <col min="8716" max="8716" width="2.42578125" style="186" customWidth="1"/>
    <col min="8717" max="8717" width="11.140625" style="186" customWidth="1"/>
    <col min="8718" max="8718" width="1.85546875" style="186" customWidth="1"/>
    <col min="8719" max="8719" width="11" style="186" customWidth="1"/>
    <col min="8720" max="8720" width="0.7109375" style="186" customWidth="1"/>
    <col min="8721" max="8721" width="1.85546875" style="186" customWidth="1"/>
    <col min="8722" max="8722" width="11.85546875" style="186" bestFit="1" customWidth="1"/>
    <col min="8723" max="8723" width="15.28515625" style="186" bestFit="1" customWidth="1"/>
    <col min="8724" max="8724" width="5" style="186" customWidth="1"/>
    <col min="8725" max="8725" width="10.28515625" style="186" bestFit="1" customWidth="1"/>
    <col min="8726" max="8726" width="5" style="186" customWidth="1"/>
    <col min="8727" max="8727" width="10.28515625" style="186" bestFit="1" customWidth="1"/>
    <col min="8728" max="8730" width="8.85546875" style="186"/>
    <col min="8731" max="8731" width="10.28515625" style="186" bestFit="1" customWidth="1"/>
    <col min="8732" max="8960" width="8.85546875" style="186"/>
    <col min="8961" max="8961" width="3.7109375" style="186" customWidth="1"/>
    <col min="8962" max="8962" width="4.85546875" style="186" customWidth="1"/>
    <col min="8963" max="8963" width="5.28515625" style="186" customWidth="1"/>
    <col min="8964" max="8964" width="31.28515625" style="186" customWidth="1"/>
    <col min="8965" max="8965" width="7.7109375" style="186" customWidth="1"/>
    <col min="8966" max="8966" width="2.42578125" style="186" customWidth="1"/>
    <col min="8967" max="8967" width="11.42578125" style="186" customWidth="1"/>
    <col min="8968" max="8968" width="2.42578125" style="186" customWidth="1"/>
    <col min="8969" max="8969" width="11.42578125" style="186" customWidth="1"/>
    <col min="8970" max="8970" width="2.42578125" style="186" customWidth="1"/>
    <col min="8971" max="8971" width="10.85546875" style="186" customWidth="1"/>
    <col min="8972" max="8972" width="2.42578125" style="186" customWidth="1"/>
    <col min="8973" max="8973" width="11.140625" style="186" customWidth="1"/>
    <col min="8974" max="8974" width="1.85546875" style="186" customWidth="1"/>
    <col min="8975" max="8975" width="11" style="186" customWidth="1"/>
    <col min="8976" max="8976" width="0.7109375" style="186" customWidth="1"/>
    <col min="8977" max="8977" width="1.85546875" style="186" customWidth="1"/>
    <col min="8978" max="8978" width="11.85546875" style="186" bestFit="1" customWidth="1"/>
    <col min="8979" max="8979" width="15.28515625" style="186" bestFit="1" customWidth="1"/>
    <col min="8980" max="8980" width="5" style="186" customWidth="1"/>
    <col min="8981" max="8981" width="10.28515625" style="186" bestFit="1" customWidth="1"/>
    <col min="8982" max="8982" width="5" style="186" customWidth="1"/>
    <col min="8983" max="8983" width="10.28515625" style="186" bestFit="1" customWidth="1"/>
    <col min="8984" max="8986" width="8.85546875" style="186"/>
    <col min="8987" max="8987" width="10.28515625" style="186" bestFit="1" customWidth="1"/>
    <col min="8988" max="9216" width="8.85546875" style="186"/>
    <col min="9217" max="9217" width="3.7109375" style="186" customWidth="1"/>
    <col min="9218" max="9218" width="4.85546875" style="186" customWidth="1"/>
    <col min="9219" max="9219" width="5.28515625" style="186" customWidth="1"/>
    <col min="9220" max="9220" width="31.28515625" style="186" customWidth="1"/>
    <col min="9221" max="9221" width="7.7109375" style="186" customWidth="1"/>
    <col min="9222" max="9222" width="2.42578125" style="186" customWidth="1"/>
    <col min="9223" max="9223" width="11.42578125" style="186" customWidth="1"/>
    <col min="9224" max="9224" width="2.42578125" style="186" customWidth="1"/>
    <col min="9225" max="9225" width="11.42578125" style="186" customWidth="1"/>
    <col min="9226" max="9226" width="2.42578125" style="186" customWidth="1"/>
    <col min="9227" max="9227" width="10.85546875" style="186" customWidth="1"/>
    <col min="9228" max="9228" width="2.42578125" style="186" customWidth="1"/>
    <col min="9229" max="9229" width="11.140625" style="186" customWidth="1"/>
    <col min="9230" max="9230" width="1.85546875" style="186" customWidth="1"/>
    <col min="9231" max="9231" width="11" style="186" customWidth="1"/>
    <col min="9232" max="9232" width="0.7109375" style="186" customWidth="1"/>
    <col min="9233" max="9233" width="1.85546875" style="186" customWidth="1"/>
    <col min="9234" max="9234" width="11.85546875" style="186" bestFit="1" customWidth="1"/>
    <col min="9235" max="9235" width="15.28515625" style="186" bestFit="1" customWidth="1"/>
    <col min="9236" max="9236" width="5" style="186" customWidth="1"/>
    <col min="9237" max="9237" width="10.28515625" style="186" bestFit="1" customWidth="1"/>
    <col min="9238" max="9238" width="5" style="186" customWidth="1"/>
    <col min="9239" max="9239" width="10.28515625" style="186" bestFit="1" customWidth="1"/>
    <col min="9240" max="9242" width="8.85546875" style="186"/>
    <col min="9243" max="9243" width="10.28515625" style="186" bestFit="1" customWidth="1"/>
    <col min="9244" max="9472" width="8.85546875" style="186"/>
    <col min="9473" max="9473" width="3.7109375" style="186" customWidth="1"/>
    <col min="9474" max="9474" width="4.85546875" style="186" customWidth="1"/>
    <col min="9475" max="9475" width="5.28515625" style="186" customWidth="1"/>
    <col min="9476" max="9476" width="31.28515625" style="186" customWidth="1"/>
    <col min="9477" max="9477" width="7.7109375" style="186" customWidth="1"/>
    <col min="9478" max="9478" width="2.42578125" style="186" customWidth="1"/>
    <col min="9479" max="9479" width="11.42578125" style="186" customWidth="1"/>
    <col min="9480" max="9480" width="2.42578125" style="186" customWidth="1"/>
    <col min="9481" max="9481" width="11.42578125" style="186" customWidth="1"/>
    <col min="9482" max="9482" width="2.42578125" style="186" customWidth="1"/>
    <col min="9483" max="9483" width="10.85546875" style="186" customWidth="1"/>
    <col min="9484" max="9484" width="2.42578125" style="186" customWidth="1"/>
    <col min="9485" max="9485" width="11.140625" style="186" customWidth="1"/>
    <col min="9486" max="9486" width="1.85546875" style="186" customWidth="1"/>
    <col min="9487" max="9487" width="11" style="186" customWidth="1"/>
    <col min="9488" max="9488" width="0.7109375" style="186" customWidth="1"/>
    <col min="9489" max="9489" width="1.85546875" style="186" customWidth="1"/>
    <col min="9490" max="9490" width="11.85546875" style="186" bestFit="1" customWidth="1"/>
    <col min="9491" max="9491" width="15.28515625" style="186" bestFit="1" customWidth="1"/>
    <col min="9492" max="9492" width="5" style="186" customWidth="1"/>
    <col min="9493" max="9493" width="10.28515625" style="186" bestFit="1" customWidth="1"/>
    <col min="9494" max="9494" width="5" style="186" customWidth="1"/>
    <col min="9495" max="9495" width="10.28515625" style="186" bestFit="1" customWidth="1"/>
    <col min="9496" max="9498" width="8.85546875" style="186"/>
    <col min="9499" max="9499" width="10.28515625" style="186" bestFit="1" customWidth="1"/>
    <col min="9500" max="9728" width="8.85546875" style="186"/>
    <col min="9729" max="9729" width="3.7109375" style="186" customWidth="1"/>
    <col min="9730" max="9730" width="4.85546875" style="186" customWidth="1"/>
    <col min="9731" max="9731" width="5.28515625" style="186" customWidth="1"/>
    <col min="9732" max="9732" width="31.28515625" style="186" customWidth="1"/>
    <col min="9733" max="9733" width="7.7109375" style="186" customWidth="1"/>
    <col min="9734" max="9734" width="2.42578125" style="186" customWidth="1"/>
    <col min="9735" max="9735" width="11.42578125" style="186" customWidth="1"/>
    <col min="9736" max="9736" width="2.42578125" style="186" customWidth="1"/>
    <col min="9737" max="9737" width="11.42578125" style="186" customWidth="1"/>
    <col min="9738" max="9738" width="2.42578125" style="186" customWidth="1"/>
    <col min="9739" max="9739" width="10.85546875" style="186" customWidth="1"/>
    <col min="9740" max="9740" width="2.42578125" style="186" customWidth="1"/>
    <col min="9741" max="9741" width="11.140625" style="186" customWidth="1"/>
    <col min="9742" max="9742" width="1.85546875" style="186" customWidth="1"/>
    <col min="9743" max="9743" width="11" style="186" customWidth="1"/>
    <col min="9744" max="9744" width="0.7109375" style="186" customWidth="1"/>
    <col min="9745" max="9745" width="1.85546875" style="186" customWidth="1"/>
    <col min="9746" max="9746" width="11.85546875" style="186" bestFit="1" customWidth="1"/>
    <col min="9747" max="9747" width="15.28515625" style="186" bestFit="1" customWidth="1"/>
    <col min="9748" max="9748" width="5" style="186" customWidth="1"/>
    <col min="9749" max="9749" width="10.28515625" style="186" bestFit="1" customWidth="1"/>
    <col min="9750" max="9750" width="5" style="186" customWidth="1"/>
    <col min="9751" max="9751" width="10.28515625" style="186" bestFit="1" customWidth="1"/>
    <col min="9752" max="9754" width="8.85546875" style="186"/>
    <col min="9755" max="9755" width="10.28515625" style="186" bestFit="1" customWidth="1"/>
    <col min="9756" max="9984" width="8.85546875" style="186"/>
    <col min="9985" max="9985" width="3.7109375" style="186" customWidth="1"/>
    <col min="9986" max="9986" width="4.85546875" style="186" customWidth="1"/>
    <col min="9987" max="9987" width="5.28515625" style="186" customWidth="1"/>
    <col min="9988" max="9988" width="31.28515625" style="186" customWidth="1"/>
    <col min="9989" max="9989" width="7.7109375" style="186" customWidth="1"/>
    <col min="9990" max="9990" width="2.42578125" style="186" customWidth="1"/>
    <col min="9991" max="9991" width="11.42578125" style="186" customWidth="1"/>
    <col min="9992" max="9992" width="2.42578125" style="186" customWidth="1"/>
    <col min="9993" max="9993" width="11.42578125" style="186" customWidth="1"/>
    <col min="9994" max="9994" width="2.42578125" style="186" customWidth="1"/>
    <col min="9995" max="9995" width="10.85546875" style="186" customWidth="1"/>
    <col min="9996" max="9996" width="2.42578125" style="186" customWidth="1"/>
    <col min="9997" max="9997" width="11.140625" style="186" customWidth="1"/>
    <col min="9998" max="9998" width="1.85546875" style="186" customWidth="1"/>
    <col min="9999" max="9999" width="11" style="186" customWidth="1"/>
    <col min="10000" max="10000" width="0.7109375" style="186" customWidth="1"/>
    <col min="10001" max="10001" width="1.85546875" style="186" customWidth="1"/>
    <col min="10002" max="10002" width="11.85546875" style="186" bestFit="1" customWidth="1"/>
    <col min="10003" max="10003" width="15.28515625" style="186" bestFit="1" customWidth="1"/>
    <col min="10004" max="10004" width="5" style="186" customWidth="1"/>
    <col min="10005" max="10005" width="10.28515625" style="186" bestFit="1" customWidth="1"/>
    <col min="10006" max="10006" width="5" style="186" customWidth="1"/>
    <col min="10007" max="10007" width="10.28515625" style="186" bestFit="1" customWidth="1"/>
    <col min="10008" max="10010" width="8.85546875" style="186"/>
    <col min="10011" max="10011" width="10.28515625" style="186" bestFit="1" customWidth="1"/>
    <col min="10012" max="10240" width="8.85546875" style="186"/>
    <col min="10241" max="10241" width="3.7109375" style="186" customWidth="1"/>
    <col min="10242" max="10242" width="4.85546875" style="186" customWidth="1"/>
    <col min="10243" max="10243" width="5.28515625" style="186" customWidth="1"/>
    <col min="10244" max="10244" width="31.28515625" style="186" customWidth="1"/>
    <col min="10245" max="10245" width="7.7109375" style="186" customWidth="1"/>
    <col min="10246" max="10246" width="2.42578125" style="186" customWidth="1"/>
    <col min="10247" max="10247" width="11.42578125" style="186" customWidth="1"/>
    <col min="10248" max="10248" width="2.42578125" style="186" customWidth="1"/>
    <col min="10249" max="10249" width="11.42578125" style="186" customWidth="1"/>
    <col min="10250" max="10250" width="2.42578125" style="186" customWidth="1"/>
    <col min="10251" max="10251" width="10.85546875" style="186" customWidth="1"/>
    <col min="10252" max="10252" width="2.42578125" style="186" customWidth="1"/>
    <col min="10253" max="10253" width="11.140625" style="186" customWidth="1"/>
    <col min="10254" max="10254" width="1.85546875" style="186" customWidth="1"/>
    <col min="10255" max="10255" width="11" style="186" customWidth="1"/>
    <col min="10256" max="10256" width="0.7109375" style="186" customWidth="1"/>
    <col min="10257" max="10257" width="1.85546875" style="186" customWidth="1"/>
    <col min="10258" max="10258" width="11.85546875" style="186" bestFit="1" customWidth="1"/>
    <col min="10259" max="10259" width="15.28515625" style="186" bestFit="1" customWidth="1"/>
    <col min="10260" max="10260" width="5" style="186" customWidth="1"/>
    <col min="10261" max="10261" width="10.28515625" style="186" bestFit="1" customWidth="1"/>
    <col min="10262" max="10262" width="5" style="186" customWidth="1"/>
    <col min="10263" max="10263" width="10.28515625" style="186" bestFit="1" customWidth="1"/>
    <col min="10264" max="10266" width="8.85546875" style="186"/>
    <col min="10267" max="10267" width="10.28515625" style="186" bestFit="1" customWidth="1"/>
    <col min="10268" max="10496" width="8.85546875" style="186"/>
    <col min="10497" max="10497" width="3.7109375" style="186" customWidth="1"/>
    <col min="10498" max="10498" width="4.85546875" style="186" customWidth="1"/>
    <col min="10499" max="10499" width="5.28515625" style="186" customWidth="1"/>
    <col min="10500" max="10500" width="31.28515625" style="186" customWidth="1"/>
    <col min="10501" max="10501" width="7.7109375" style="186" customWidth="1"/>
    <col min="10502" max="10502" width="2.42578125" style="186" customWidth="1"/>
    <col min="10503" max="10503" width="11.42578125" style="186" customWidth="1"/>
    <col min="10504" max="10504" width="2.42578125" style="186" customWidth="1"/>
    <col min="10505" max="10505" width="11.42578125" style="186" customWidth="1"/>
    <col min="10506" max="10506" width="2.42578125" style="186" customWidth="1"/>
    <col min="10507" max="10507" width="10.85546875" style="186" customWidth="1"/>
    <col min="10508" max="10508" width="2.42578125" style="186" customWidth="1"/>
    <col min="10509" max="10509" width="11.140625" style="186" customWidth="1"/>
    <col min="10510" max="10510" width="1.85546875" style="186" customWidth="1"/>
    <col min="10511" max="10511" width="11" style="186" customWidth="1"/>
    <col min="10512" max="10512" width="0.7109375" style="186" customWidth="1"/>
    <col min="10513" max="10513" width="1.85546875" style="186" customWidth="1"/>
    <col min="10514" max="10514" width="11.85546875" style="186" bestFit="1" customWidth="1"/>
    <col min="10515" max="10515" width="15.28515625" style="186" bestFit="1" customWidth="1"/>
    <col min="10516" max="10516" width="5" style="186" customWidth="1"/>
    <col min="10517" max="10517" width="10.28515625" style="186" bestFit="1" customWidth="1"/>
    <col min="10518" max="10518" width="5" style="186" customWidth="1"/>
    <col min="10519" max="10519" width="10.28515625" style="186" bestFit="1" customWidth="1"/>
    <col min="10520" max="10522" width="8.85546875" style="186"/>
    <col min="10523" max="10523" width="10.28515625" style="186" bestFit="1" customWidth="1"/>
    <col min="10524" max="10752" width="8.85546875" style="186"/>
    <col min="10753" max="10753" width="3.7109375" style="186" customWidth="1"/>
    <col min="10754" max="10754" width="4.85546875" style="186" customWidth="1"/>
    <col min="10755" max="10755" width="5.28515625" style="186" customWidth="1"/>
    <col min="10756" max="10756" width="31.28515625" style="186" customWidth="1"/>
    <col min="10757" max="10757" width="7.7109375" style="186" customWidth="1"/>
    <col min="10758" max="10758" width="2.42578125" style="186" customWidth="1"/>
    <col min="10759" max="10759" width="11.42578125" style="186" customWidth="1"/>
    <col min="10760" max="10760" width="2.42578125" style="186" customWidth="1"/>
    <col min="10761" max="10761" width="11.42578125" style="186" customWidth="1"/>
    <col min="10762" max="10762" width="2.42578125" style="186" customWidth="1"/>
    <col min="10763" max="10763" width="10.85546875" style="186" customWidth="1"/>
    <col min="10764" max="10764" width="2.42578125" style="186" customWidth="1"/>
    <col min="10765" max="10765" width="11.140625" style="186" customWidth="1"/>
    <col min="10766" max="10766" width="1.85546875" style="186" customWidth="1"/>
    <col min="10767" max="10767" width="11" style="186" customWidth="1"/>
    <col min="10768" max="10768" width="0.7109375" style="186" customWidth="1"/>
    <col min="10769" max="10769" width="1.85546875" style="186" customWidth="1"/>
    <col min="10770" max="10770" width="11.85546875" style="186" bestFit="1" customWidth="1"/>
    <col min="10771" max="10771" width="15.28515625" style="186" bestFit="1" customWidth="1"/>
    <col min="10772" max="10772" width="5" style="186" customWidth="1"/>
    <col min="10773" max="10773" width="10.28515625" style="186" bestFit="1" customWidth="1"/>
    <col min="10774" max="10774" width="5" style="186" customWidth="1"/>
    <col min="10775" max="10775" width="10.28515625" style="186" bestFit="1" customWidth="1"/>
    <col min="10776" max="10778" width="8.85546875" style="186"/>
    <col min="10779" max="10779" width="10.28515625" style="186" bestFit="1" customWidth="1"/>
    <col min="10780" max="11008" width="8.85546875" style="186"/>
    <col min="11009" max="11009" width="3.7109375" style="186" customWidth="1"/>
    <col min="11010" max="11010" width="4.85546875" style="186" customWidth="1"/>
    <col min="11011" max="11011" width="5.28515625" style="186" customWidth="1"/>
    <col min="11012" max="11012" width="31.28515625" style="186" customWidth="1"/>
    <col min="11013" max="11013" width="7.7109375" style="186" customWidth="1"/>
    <col min="11014" max="11014" width="2.42578125" style="186" customWidth="1"/>
    <col min="11015" max="11015" width="11.42578125" style="186" customWidth="1"/>
    <col min="11016" max="11016" width="2.42578125" style="186" customWidth="1"/>
    <col min="11017" max="11017" width="11.42578125" style="186" customWidth="1"/>
    <col min="11018" max="11018" width="2.42578125" style="186" customWidth="1"/>
    <col min="11019" max="11019" width="10.85546875" style="186" customWidth="1"/>
    <col min="11020" max="11020" width="2.42578125" style="186" customWidth="1"/>
    <col min="11021" max="11021" width="11.140625" style="186" customWidth="1"/>
    <col min="11022" max="11022" width="1.85546875" style="186" customWidth="1"/>
    <col min="11023" max="11023" width="11" style="186" customWidth="1"/>
    <col min="11024" max="11024" width="0.7109375" style="186" customWidth="1"/>
    <col min="11025" max="11025" width="1.85546875" style="186" customWidth="1"/>
    <col min="11026" max="11026" width="11.85546875" style="186" bestFit="1" customWidth="1"/>
    <col min="11027" max="11027" width="15.28515625" style="186" bestFit="1" customWidth="1"/>
    <col min="11028" max="11028" width="5" style="186" customWidth="1"/>
    <col min="11029" max="11029" width="10.28515625" style="186" bestFit="1" customWidth="1"/>
    <col min="11030" max="11030" width="5" style="186" customWidth="1"/>
    <col min="11031" max="11031" width="10.28515625" style="186" bestFit="1" customWidth="1"/>
    <col min="11032" max="11034" width="8.85546875" style="186"/>
    <col min="11035" max="11035" width="10.28515625" style="186" bestFit="1" customWidth="1"/>
    <col min="11036" max="11264" width="8.85546875" style="186"/>
    <col min="11265" max="11265" width="3.7109375" style="186" customWidth="1"/>
    <col min="11266" max="11266" width="4.85546875" style="186" customWidth="1"/>
    <col min="11267" max="11267" width="5.28515625" style="186" customWidth="1"/>
    <col min="11268" max="11268" width="31.28515625" style="186" customWidth="1"/>
    <col min="11269" max="11269" width="7.7109375" style="186" customWidth="1"/>
    <col min="11270" max="11270" width="2.42578125" style="186" customWidth="1"/>
    <col min="11271" max="11271" width="11.42578125" style="186" customWidth="1"/>
    <col min="11272" max="11272" width="2.42578125" style="186" customWidth="1"/>
    <col min="11273" max="11273" width="11.42578125" style="186" customWidth="1"/>
    <col min="11274" max="11274" width="2.42578125" style="186" customWidth="1"/>
    <col min="11275" max="11275" width="10.85546875" style="186" customWidth="1"/>
    <col min="11276" max="11276" width="2.42578125" style="186" customWidth="1"/>
    <col min="11277" max="11277" width="11.140625" style="186" customWidth="1"/>
    <col min="11278" max="11278" width="1.85546875" style="186" customWidth="1"/>
    <col min="11279" max="11279" width="11" style="186" customWidth="1"/>
    <col min="11280" max="11280" width="0.7109375" style="186" customWidth="1"/>
    <col min="11281" max="11281" width="1.85546875" style="186" customWidth="1"/>
    <col min="11282" max="11282" width="11.85546875" style="186" bestFit="1" customWidth="1"/>
    <col min="11283" max="11283" width="15.28515625" style="186" bestFit="1" customWidth="1"/>
    <col min="11284" max="11284" width="5" style="186" customWidth="1"/>
    <col min="11285" max="11285" width="10.28515625" style="186" bestFit="1" customWidth="1"/>
    <col min="11286" max="11286" width="5" style="186" customWidth="1"/>
    <col min="11287" max="11287" width="10.28515625" style="186" bestFit="1" customWidth="1"/>
    <col min="11288" max="11290" width="8.85546875" style="186"/>
    <col min="11291" max="11291" width="10.28515625" style="186" bestFit="1" customWidth="1"/>
    <col min="11292" max="11520" width="8.85546875" style="186"/>
    <col min="11521" max="11521" width="3.7109375" style="186" customWidth="1"/>
    <col min="11522" max="11522" width="4.85546875" style="186" customWidth="1"/>
    <col min="11523" max="11523" width="5.28515625" style="186" customWidth="1"/>
    <col min="11524" max="11524" width="31.28515625" style="186" customWidth="1"/>
    <col min="11525" max="11525" width="7.7109375" style="186" customWidth="1"/>
    <col min="11526" max="11526" width="2.42578125" style="186" customWidth="1"/>
    <col min="11527" max="11527" width="11.42578125" style="186" customWidth="1"/>
    <col min="11528" max="11528" width="2.42578125" style="186" customWidth="1"/>
    <col min="11529" max="11529" width="11.42578125" style="186" customWidth="1"/>
    <col min="11530" max="11530" width="2.42578125" style="186" customWidth="1"/>
    <col min="11531" max="11531" width="10.85546875" style="186" customWidth="1"/>
    <col min="11532" max="11532" width="2.42578125" style="186" customWidth="1"/>
    <col min="11533" max="11533" width="11.140625" style="186" customWidth="1"/>
    <col min="11534" max="11534" width="1.85546875" style="186" customWidth="1"/>
    <col min="11535" max="11535" width="11" style="186" customWidth="1"/>
    <col min="11536" max="11536" width="0.7109375" style="186" customWidth="1"/>
    <col min="11537" max="11537" width="1.85546875" style="186" customWidth="1"/>
    <col min="11538" max="11538" width="11.85546875" style="186" bestFit="1" customWidth="1"/>
    <col min="11539" max="11539" width="15.28515625" style="186" bestFit="1" customWidth="1"/>
    <col min="11540" max="11540" width="5" style="186" customWidth="1"/>
    <col min="11541" max="11541" width="10.28515625" style="186" bestFit="1" customWidth="1"/>
    <col min="11542" max="11542" width="5" style="186" customWidth="1"/>
    <col min="11543" max="11543" width="10.28515625" style="186" bestFit="1" customWidth="1"/>
    <col min="11544" max="11546" width="8.85546875" style="186"/>
    <col min="11547" max="11547" width="10.28515625" style="186" bestFit="1" customWidth="1"/>
    <col min="11548" max="11776" width="8.85546875" style="186"/>
    <col min="11777" max="11777" width="3.7109375" style="186" customWidth="1"/>
    <col min="11778" max="11778" width="4.85546875" style="186" customWidth="1"/>
    <col min="11779" max="11779" width="5.28515625" style="186" customWidth="1"/>
    <col min="11780" max="11780" width="31.28515625" style="186" customWidth="1"/>
    <col min="11781" max="11781" width="7.7109375" style="186" customWidth="1"/>
    <col min="11782" max="11782" width="2.42578125" style="186" customWidth="1"/>
    <col min="11783" max="11783" width="11.42578125" style="186" customWidth="1"/>
    <col min="11784" max="11784" width="2.42578125" style="186" customWidth="1"/>
    <col min="11785" max="11785" width="11.42578125" style="186" customWidth="1"/>
    <col min="11786" max="11786" width="2.42578125" style="186" customWidth="1"/>
    <col min="11787" max="11787" width="10.85546875" style="186" customWidth="1"/>
    <col min="11788" max="11788" width="2.42578125" style="186" customWidth="1"/>
    <col min="11789" max="11789" width="11.140625" style="186" customWidth="1"/>
    <col min="11790" max="11790" width="1.85546875" style="186" customWidth="1"/>
    <col min="11791" max="11791" width="11" style="186" customWidth="1"/>
    <col min="11792" max="11792" width="0.7109375" style="186" customWidth="1"/>
    <col min="11793" max="11793" width="1.85546875" style="186" customWidth="1"/>
    <col min="11794" max="11794" width="11.85546875" style="186" bestFit="1" customWidth="1"/>
    <col min="11795" max="11795" width="15.28515625" style="186" bestFit="1" customWidth="1"/>
    <col min="11796" max="11796" width="5" style="186" customWidth="1"/>
    <col min="11797" max="11797" width="10.28515625" style="186" bestFit="1" customWidth="1"/>
    <col min="11798" max="11798" width="5" style="186" customWidth="1"/>
    <col min="11799" max="11799" width="10.28515625" style="186" bestFit="1" customWidth="1"/>
    <col min="11800" max="11802" width="8.85546875" style="186"/>
    <col min="11803" max="11803" width="10.28515625" style="186" bestFit="1" customWidth="1"/>
    <col min="11804" max="12032" width="8.85546875" style="186"/>
    <col min="12033" max="12033" width="3.7109375" style="186" customWidth="1"/>
    <col min="12034" max="12034" width="4.85546875" style="186" customWidth="1"/>
    <col min="12035" max="12035" width="5.28515625" style="186" customWidth="1"/>
    <col min="12036" max="12036" width="31.28515625" style="186" customWidth="1"/>
    <col min="12037" max="12037" width="7.7109375" style="186" customWidth="1"/>
    <col min="12038" max="12038" width="2.42578125" style="186" customWidth="1"/>
    <col min="12039" max="12039" width="11.42578125" style="186" customWidth="1"/>
    <col min="12040" max="12040" width="2.42578125" style="186" customWidth="1"/>
    <col min="12041" max="12041" width="11.42578125" style="186" customWidth="1"/>
    <col min="12042" max="12042" width="2.42578125" style="186" customWidth="1"/>
    <col min="12043" max="12043" width="10.85546875" style="186" customWidth="1"/>
    <col min="12044" max="12044" width="2.42578125" style="186" customWidth="1"/>
    <col min="12045" max="12045" width="11.140625" style="186" customWidth="1"/>
    <col min="12046" max="12046" width="1.85546875" style="186" customWidth="1"/>
    <col min="12047" max="12047" width="11" style="186" customWidth="1"/>
    <col min="12048" max="12048" width="0.7109375" style="186" customWidth="1"/>
    <col min="12049" max="12049" width="1.85546875" style="186" customWidth="1"/>
    <col min="12050" max="12050" width="11.85546875" style="186" bestFit="1" customWidth="1"/>
    <col min="12051" max="12051" width="15.28515625" style="186" bestFit="1" customWidth="1"/>
    <col min="12052" max="12052" width="5" style="186" customWidth="1"/>
    <col min="12053" max="12053" width="10.28515625" style="186" bestFit="1" customWidth="1"/>
    <col min="12054" max="12054" width="5" style="186" customWidth="1"/>
    <col min="12055" max="12055" width="10.28515625" style="186" bestFit="1" customWidth="1"/>
    <col min="12056" max="12058" width="8.85546875" style="186"/>
    <col min="12059" max="12059" width="10.28515625" style="186" bestFit="1" customWidth="1"/>
    <col min="12060" max="12288" width="8.85546875" style="186"/>
    <col min="12289" max="12289" width="3.7109375" style="186" customWidth="1"/>
    <col min="12290" max="12290" width="4.85546875" style="186" customWidth="1"/>
    <col min="12291" max="12291" width="5.28515625" style="186" customWidth="1"/>
    <col min="12292" max="12292" width="31.28515625" style="186" customWidth="1"/>
    <col min="12293" max="12293" width="7.7109375" style="186" customWidth="1"/>
    <col min="12294" max="12294" width="2.42578125" style="186" customWidth="1"/>
    <col min="12295" max="12295" width="11.42578125" style="186" customWidth="1"/>
    <col min="12296" max="12296" width="2.42578125" style="186" customWidth="1"/>
    <col min="12297" max="12297" width="11.42578125" style="186" customWidth="1"/>
    <col min="12298" max="12298" width="2.42578125" style="186" customWidth="1"/>
    <col min="12299" max="12299" width="10.85546875" style="186" customWidth="1"/>
    <col min="12300" max="12300" width="2.42578125" style="186" customWidth="1"/>
    <col min="12301" max="12301" width="11.140625" style="186" customWidth="1"/>
    <col min="12302" max="12302" width="1.85546875" style="186" customWidth="1"/>
    <col min="12303" max="12303" width="11" style="186" customWidth="1"/>
    <col min="12304" max="12304" width="0.7109375" style="186" customWidth="1"/>
    <col min="12305" max="12305" width="1.85546875" style="186" customWidth="1"/>
    <col min="12306" max="12306" width="11.85546875" style="186" bestFit="1" customWidth="1"/>
    <col min="12307" max="12307" width="15.28515625" style="186" bestFit="1" customWidth="1"/>
    <col min="12308" max="12308" width="5" style="186" customWidth="1"/>
    <col min="12309" max="12309" width="10.28515625" style="186" bestFit="1" customWidth="1"/>
    <col min="12310" max="12310" width="5" style="186" customWidth="1"/>
    <col min="12311" max="12311" width="10.28515625" style="186" bestFit="1" customWidth="1"/>
    <col min="12312" max="12314" width="8.85546875" style="186"/>
    <col min="12315" max="12315" width="10.28515625" style="186" bestFit="1" customWidth="1"/>
    <col min="12316" max="12544" width="8.85546875" style="186"/>
    <col min="12545" max="12545" width="3.7109375" style="186" customWidth="1"/>
    <col min="12546" max="12546" width="4.85546875" style="186" customWidth="1"/>
    <col min="12547" max="12547" width="5.28515625" style="186" customWidth="1"/>
    <col min="12548" max="12548" width="31.28515625" style="186" customWidth="1"/>
    <col min="12549" max="12549" width="7.7109375" style="186" customWidth="1"/>
    <col min="12550" max="12550" width="2.42578125" style="186" customWidth="1"/>
    <col min="12551" max="12551" width="11.42578125" style="186" customWidth="1"/>
    <col min="12552" max="12552" width="2.42578125" style="186" customWidth="1"/>
    <col min="12553" max="12553" width="11.42578125" style="186" customWidth="1"/>
    <col min="12554" max="12554" width="2.42578125" style="186" customWidth="1"/>
    <col min="12555" max="12555" width="10.85546875" style="186" customWidth="1"/>
    <col min="12556" max="12556" width="2.42578125" style="186" customWidth="1"/>
    <col min="12557" max="12557" width="11.140625" style="186" customWidth="1"/>
    <col min="12558" max="12558" width="1.85546875" style="186" customWidth="1"/>
    <col min="12559" max="12559" width="11" style="186" customWidth="1"/>
    <col min="12560" max="12560" width="0.7109375" style="186" customWidth="1"/>
    <col min="12561" max="12561" width="1.85546875" style="186" customWidth="1"/>
    <col min="12562" max="12562" width="11.85546875" style="186" bestFit="1" customWidth="1"/>
    <col min="12563" max="12563" width="15.28515625" style="186" bestFit="1" customWidth="1"/>
    <col min="12564" max="12564" width="5" style="186" customWidth="1"/>
    <col min="12565" max="12565" width="10.28515625" style="186" bestFit="1" customWidth="1"/>
    <col min="12566" max="12566" width="5" style="186" customWidth="1"/>
    <col min="12567" max="12567" width="10.28515625" style="186" bestFit="1" customWidth="1"/>
    <col min="12568" max="12570" width="8.85546875" style="186"/>
    <col min="12571" max="12571" width="10.28515625" style="186" bestFit="1" customWidth="1"/>
    <col min="12572" max="12800" width="8.85546875" style="186"/>
    <col min="12801" max="12801" width="3.7109375" style="186" customWidth="1"/>
    <col min="12802" max="12802" width="4.85546875" style="186" customWidth="1"/>
    <col min="12803" max="12803" width="5.28515625" style="186" customWidth="1"/>
    <col min="12804" max="12804" width="31.28515625" style="186" customWidth="1"/>
    <col min="12805" max="12805" width="7.7109375" style="186" customWidth="1"/>
    <col min="12806" max="12806" width="2.42578125" style="186" customWidth="1"/>
    <col min="12807" max="12807" width="11.42578125" style="186" customWidth="1"/>
    <col min="12808" max="12808" width="2.42578125" style="186" customWidth="1"/>
    <col min="12809" max="12809" width="11.42578125" style="186" customWidth="1"/>
    <col min="12810" max="12810" width="2.42578125" style="186" customWidth="1"/>
    <col min="12811" max="12811" width="10.85546875" style="186" customWidth="1"/>
    <col min="12812" max="12812" width="2.42578125" style="186" customWidth="1"/>
    <col min="12813" max="12813" width="11.140625" style="186" customWidth="1"/>
    <col min="12814" max="12814" width="1.85546875" style="186" customWidth="1"/>
    <col min="12815" max="12815" width="11" style="186" customWidth="1"/>
    <col min="12816" max="12816" width="0.7109375" style="186" customWidth="1"/>
    <col min="12817" max="12817" width="1.85546875" style="186" customWidth="1"/>
    <col min="12818" max="12818" width="11.85546875" style="186" bestFit="1" customWidth="1"/>
    <col min="12819" max="12819" width="15.28515625" style="186" bestFit="1" customWidth="1"/>
    <col min="12820" max="12820" width="5" style="186" customWidth="1"/>
    <col min="12821" max="12821" width="10.28515625" style="186" bestFit="1" customWidth="1"/>
    <col min="12822" max="12822" width="5" style="186" customWidth="1"/>
    <col min="12823" max="12823" width="10.28515625" style="186" bestFit="1" customWidth="1"/>
    <col min="12824" max="12826" width="8.85546875" style="186"/>
    <col min="12827" max="12827" width="10.28515625" style="186" bestFit="1" customWidth="1"/>
    <col min="12828" max="13056" width="8.85546875" style="186"/>
    <col min="13057" max="13057" width="3.7109375" style="186" customWidth="1"/>
    <col min="13058" max="13058" width="4.85546875" style="186" customWidth="1"/>
    <col min="13059" max="13059" width="5.28515625" style="186" customWidth="1"/>
    <col min="13060" max="13060" width="31.28515625" style="186" customWidth="1"/>
    <col min="13061" max="13061" width="7.7109375" style="186" customWidth="1"/>
    <col min="13062" max="13062" width="2.42578125" style="186" customWidth="1"/>
    <col min="13063" max="13063" width="11.42578125" style="186" customWidth="1"/>
    <col min="13064" max="13064" width="2.42578125" style="186" customWidth="1"/>
    <col min="13065" max="13065" width="11.42578125" style="186" customWidth="1"/>
    <col min="13066" max="13066" width="2.42578125" style="186" customWidth="1"/>
    <col min="13067" max="13067" width="10.85546875" style="186" customWidth="1"/>
    <col min="13068" max="13068" width="2.42578125" style="186" customWidth="1"/>
    <col min="13069" max="13069" width="11.140625" style="186" customWidth="1"/>
    <col min="13070" max="13070" width="1.85546875" style="186" customWidth="1"/>
    <col min="13071" max="13071" width="11" style="186" customWidth="1"/>
    <col min="13072" max="13072" width="0.7109375" style="186" customWidth="1"/>
    <col min="13073" max="13073" width="1.85546875" style="186" customWidth="1"/>
    <col min="13074" max="13074" width="11.85546875" style="186" bestFit="1" customWidth="1"/>
    <col min="13075" max="13075" width="15.28515625" style="186" bestFit="1" customWidth="1"/>
    <col min="13076" max="13076" width="5" style="186" customWidth="1"/>
    <col min="13077" max="13077" width="10.28515625" style="186" bestFit="1" customWidth="1"/>
    <col min="13078" max="13078" width="5" style="186" customWidth="1"/>
    <col min="13079" max="13079" width="10.28515625" style="186" bestFit="1" customWidth="1"/>
    <col min="13080" max="13082" width="8.85546875" style="186"/>
    <col min="13083" max="13083" width="10.28515625" style="186" bestFit="1" customWidth="1"/>
    <col min="13084" max="13312" width="8.85546875" style="186"/>
    <col min="13313" max="13313" width="3.7109375" style="186" customWidth="1"/>
    <col min="13314" max="13314" width="4.85546875" style="186" customWidth="1"/>
    <col min="13315" max="13315" width="5.28515625" style="186" customWidth="1"/>
    <col min="13316" max="13316" width="31.28515625" style="186" customWidth="1"/>
    <col min="13317" max="13317" width="7.7109375" style="186" customWidth="1"/>
    <col min="13318" max="13318" width="2.42578125" style="186" customWidth="1"/>
    <col min="13319" max="13319" width="11.42578125" style="186" customWidth="1"/>
    <col min="13320" max="13320" width="2.42578125" style="186" customWidth="1"/>
    <col min="13321" max="13321" width="11.42578125" style="186" customWidth="1"/>
    <col min="13322" max="13322" width="2.42578125" style="186" customWidth="1"/>
    <col min="13323" max="13323" width="10.85546875" style="186" customWidth="1"/>
    <col min="13324" max="13324" width="2.42578125" style="186" customWidth="1"/>
    <col min="13325" max="13325" width="11.140625" style="186" customWidth="1"/>
    <col min="13326" max="13326" width="1.85546875" style="186" customWidth="1"/>
    <col min="13327" max="13327" width="11" style="186" customWidth="1"/>
    <col min="13328" max="13328" width="0.7109375" style="186" customWidth="1"/>
    <col min="13329" max="13329" width="1.85546875" style="186" customWidth="1"/>
    <col min="13330" max="13330" width="11.85546875" style="186" bestFit="1" customWidth="1"/>
    <col min="13331" max="13331" width="15.28515625" style="186" bestFit="1" customWidth="1"/>
    <col min="13332" max="13332" width="5" style="186" customWidth="1"/>
    <col min="13333" max="13333" width="10.28515625" style="186" bestFit="1" customWidth="1"/>
    <col min="13334" max="13334" width="5" style="186" customWidth="1"/>
    <col min="13335" max="13335" width="10.28515625" style="186" bestFit="1" customWidth="1"/>
    <col min="13336" max="13338" width="8.85546875" style="186"/>
    <col min="13339" max="13339" width="10.28515625" style="186" bestFit="1" customWidth="1"/>
    <col min="13340" max="13568" width="8.85546875" style="186"/>
    <col min="13569" max="13569" width="3.7109375" style="186" customWidth="1"/>
    <col min="13570" max="13570" width="4.85546875" style="186" customWidth="1"/>
    <col min="13571" max="13571" width="5.28515625" style="186" customWidth="1"/>
    <col min="13572" max="13572" width="31.28515625" style="186" customWidth="1"/>
    <col min="13573" max="13573" width="7.7109375" style="186" customWidth="1"/>
    <col min="13574" max="13574" width="2.42578125" style="186" customWidth="1"/>
    <col min="13575" max="13575" width="11.42578125" style="186" customWidth="1"/>
    <col min="13576" max="13576" width="2.42578125" style="186" customWidth="1"/>
    <col min="13577" max="13577" width="11.42578125" style="186" customWidth="1"/>
    <col min="13578" max="13578" width="2.42578125" style="186" customWidth="1"/>
    <col min="13579" max="13579" width="10.85546875" style="186" customWidth="1"/>
    <col min="13580" max="13580" width="2.42578125" style="186" customWidth="1"/>
    <col min="13581" max="13581" width="11.140625" style="186" customWidth="1"/>
    <col min="13582" max="13582" width="1.85546875" style="186" customWidth="1"/>
    <col min="13583" max="13583" width="11" style="186" customWidth="1"/>
    <col min="13584" max="13584" width="0.7109375" style="186" customWidth="1"/>
    <col min="13585" max="13585" width="1.85546875" style="186" customWidth="1"/>
    <col min="13586" max="13586" width="11.85546875" style="186" bestFit="1" customWidth="1"/>
    <col min="13587" max="13587" width="15.28515625" style="186" bestFit="1" customWidth="1"/>
    <col min="13588" max="13588" width="5" style="186" customWidth="1"/>
    <col min="13589" max="13589" width="10.28515625" style="186" bestFit="1" customWidth="1"/>
    <col min="13590" max="13590" width="5" style="186" customWidth="1"/>
    <col min="13591" max="13591" width="10.28515625" style="186" bestFit="1" customWidth="1"/>
    <col min="13592" max="13594" width="8.85546875" style="186"/>
    <col min="13595" max="13595" width="10.28515625" style="186" bestFit="1" customWidth="1"/>
    <col min="13596" max="13824" width="8.85546875" style="186"/>
    <col min="13825" max="13825" width="3.7109375" style="186" customWidth="1"/>
    <col min="13826" max="13826" width="4.85546875" style="186" customWidth="1"/>
    <col min="13827" max="13827" width="5.28515625" style="186" customWidth="1"/>
    <col min="13828" max="13828" width="31.28515625" style="186" customWidth="1"/>
    <col min="13829" max="13829" width="7.7109375" style="186" customWidth="1"/>
    <col min="13830" max="13830" width="2.42578125" style="186" customWidth="1"/>
    <col min="13831" max="13831" width="11.42578125" style="186" customWidth="1"/>
    <col min="13832" max="13832" width="2.42578125" style="186" customWidth="1"/>
    <col min="13833" max="13833" width="11.42578125" style="186" customWidth="1"/>
    <col min="13834" max="13834" width="2.42578125" style="186" customWidth="1"/>
    <col min="13835" max="13835" width="10.85546875" style="186" customWidth="1"/>
    <col min="13836" max="13836" width="2.42578125" style="186" customWidth="1"/>
    <col min="13837" max="13837" width="11.140625" style="186" customWidth="1"/>
    <col min="13838" max="13838" width="1.85546875" style="186" customWidth="1"/>
    <col min="13839" max="13839" width="11" style="186" customWidth="1"/>
    <col min="13840" max="13840" width="0.7109375" style="186" customWidth="1"/>
    <col min="13841" max="13841" width="1.85546875" style="186" customWidth="1"/>
    <col min="13842" max="13842" width="11.85546875" style="186" bestFit="1" customWidth="1"/>
    <col min="13843" max="13843" width="15.28515625" style="186" bestFit="1" customWidth="1"/>
    <col min="13844" max="13844" width="5" style="186" customWidth="1"/>
    <col min="13845" max="13845" width="10.28515625" style="186" bestFit="1" customWidth="1"/>
    <col min="13846" max="13846" width="5" style="186" customWidth="1"/>
    <col min="13847" max="13847" width="10.28515625" style="186" bestFit="1" customWidth="1"/>
    <col min="13848" max="13850" width="8.85546875" style="186"/>
    <col min="13851" max="13851" width="10.28515625" style="186" bestFit="1" customWidth="1"/>
    <col min="13852" max="14080" width="8.85546875" style="186"/>
    <col min="14081" max="14081" width="3.7109375" style="186" customWidth="1"/>
    <col min="14082" max="14082" width="4.85546875" style="186" customWidth="1"/>
    <col min="14083" max="14083" width="5.28515625" style="186" customWidth="1"/>
    <col min="14084" max="14084" width="31.28515625" style="186" customWidth="1"/>
    <col min="14085" max="14085" width="7.7109375" style="186" customWidth="1"/>
    <col min="14086" max="14086" width="2.42578125" style="186" customWidth="1"/>
    <col min="14087" max="14087" width="11.42578125" style="186" customWidth="1"/>
    <col min="14088" max="14088" width="2.42578125" style="186" customWidth="1"/>
    <col min="14089" max="14089" width="11.42578125" style="186" customWidth="1"/>
    <col min="14090" max="14090" width="2.42578125" style="186" customWidth="1"/>
    <col min="14091" max="14091" width="10.85546875" style="186" customWidth="1"/>
    <col min="14092" max="14092" width="2.42578125" style="186" customWidth="1"/>
    <col min="14093" max="14093" width="11.140625" style="186" customWidth="1"/>
    <col min="14094" max="14094" width="1.85546875" style="186" customWidth="1"/>
    <col min="14095" max="14095" width="11" style="186" customWidth="1"/>
    <col min="14096" max="14096" width="0.7109375" style="186" customWidth="1"/>
    <col min="14097" max="14097" width="1.85546875" style="186" customWidth="1"/>
    <col min="14098" max="14098" width="11.85546875" style="186" bestFit="1" customWidth="1"/>
    <col min="14099" max="14099" width="15.28515625" style="186" bestFit="1" customWidth="1"/>
    <col min="14100" max="14100" width="5" style="186" customWidth="1"/>
    <col min="14101" max="14101" width="10.28515625" style="186" bestFit="1" customWidth="1"/>
    <col min="14102" max="14102" width="5" style="186" customWidth="1"/>
    <col min="14103" max="14103" width="10.28515625" style="186" bestFit="1" customWidth="1"/>
    <col min="14104" max="14106" width="8.85546875" style="186"/>
    <col min="14107" max="14107" width="10.28515625" style="186" bestFit="1" customWidth="1"/>
    <col min="14108" max="14336" width="8.85546875" style="186"/>
    <col min="14337" max="14337" width="3.7109375" style="186" customWidth="1"/>
    <col min="14338" max="14338" width="4.85546875" style="186" customWidth="1"/>
    <col min="14339" max="14339" width="5.28515625" style="186" customWidth="1"/>
    <col min="14340" max="14340" width="31.28515625" style="186" customWidth="1"/>
    <col min="14341" max="14341" width="7.7109375" style="186" customWidth="1"/>
    <col min="14342" max="14342" width="2.42578125" style="186" customWidth="1"/>
    <col min="14343" max="14343" width="11.42578125" style="186" customWidth="1"/>
    <col min="14344" max="14344" width="2.42578125" style="186" customWidth="1"/>
    <col min="14345" max="14345" width="11.42578125" style="186" customWidth="1"/>
    <col min="14346" max="14346" width="2.42578125" style="186" customWidth="1"/>
    <col min="14347" max="14347" width="10.85546875" style="186" customWidth="1"/>
    <col min="14348" max="14348" width="2.42578125" style="186" customWidth="1"/>
    <col min="14349" max="14349" width="11.140625" style="186" customWidth="1"/>
    <col min="14350" max="14350" width="1.85546875" style="186" customWidth="1"/>
    <col min="14351" max="14351" width="11" style="186" customWidth="1"/>
    <col min="14352" max="14352" width="0.7109375" style="186" customWidth="1"/>
    <col min="14353" max="14353" width="1.85546875" style="186" customWidth="1"/>
    <col min="14354" max="14354" width="11.85546875" style="186" bestFit="1" customWidth="1"/>
    <col min="14355" max="14355" width="15.28515625" style="186" bestFit="1" customWidth="1"/>
    <col min="14356" max="14356" width="5" style="186" customWidth="1"/>
    <col min="14357" max="14357" width="10.28515625" style="186" bestFit="1" customWidth="1"/>
    <col min="14358" max="14358" width="5" style="186" customWidth="1"/>
    <col min="14359" max="14359" width="10.28515625" style="186" bestFit="1" customWidth="1"/>
    <col min="14360" max="14362" width="8.85546875" style="186"/>
    <col min="14363" max="14363" width="10.28515625" style="186" bestFit="1" customWidth="1"/>
    <col min="14364" max="14592" width="8.85546875" style="186"/>
    <col min="14593" max="14593" width="3.7109375" style="186" customWidth="1"/>
    <col min="14594" max="14594" width="4.85546875" style="186" customWidth="1"/>
    <col min="14595" max="14595" width="5.28515625" style="186" customWidth="1"/>
    <col min="14596" max="14596" width="31.28515625" style="186" customWidth="1"/>
    <col min="14597" max="14597" width="7.7109375" style="186" customWidth="1"/>
    <col min="14598" max="14598" width="2.42578125" style="186" customWidth="1"/>
    <col min="14599" max="14599" width="11.42578125" style="186" customWidth="1"/>
    <col min="14600" max="14600" width="2.42578125" style="186" customWidth="1"/>
    <col min="14601" max="14601" width="11.42578125" style="186" customWidth="1"/>
    <col min="14602" max="14602" width="2.42578125" style="186" customWidth="1"/>
    <col min="14603" max="14603" width="10.85546875" style="186" customWidth="1"/>
    <col min="14604" max="14604" width="2.42578125" style="186" customWidth="1"/>
    <col min="14605" max="14605" width="11.140625" style="186" customWidth="1"/>
    <col min="14606" max="14606" width="1.85546875" style="186" customWidth="1"/>
    <col min="14607" max="14607" width="11" style="186" customWidth="1"/>
    <col min="14608" max="14608" width="0.7109375" style="186" customWidth="1"/>
    <col min="14609" max="14609" width="1.85546875" style="186" customWidth="1"/>
    <col min="14610" max="14610" width="11.85546875" style="186" bestFit="1" customWidth="1"/>
    <col min="14611" max="14611" width="15.28515625" style="186" bestFit="1" customWidth="1"/>
    <col min="14612" max="14612" width="5" style="186" customWidth="1"/>
    <col min="14613" max="14613" width="10.28515625" style="186" bestFit="1" customWidth="1"/>
    <col min="14614" max="14614" width="5" style="186" customWidth="1"/>
    <col min="14615" max="14615" width="10.28515625" style="186" bestFit="1" customWidth="1"/>
    <col min="14616" max="14618" width="8.85546875" style="186"/>
    <col min="14619" max="14619" width="10.28515625" style="186" bestFit="1" customWidth="1"/>
    <col min="14620" max="14848" width="8.85546875" style="186"/>
    <col min="14849" max="14849" width="3.7109375" style="186" customWidth="1"/>
    <col min="14850" max="14850" width="4.85546875" style="186" customWidth="1"/>
    <col min="14851" max="14851" width="5.28515625" style="186" customWidth="1"/>
    <col min="14852" max="14852" width="31.28515625" style="186" customWidth="1"/>
    <col min="14853" max="14853" width="7.7109375" style="186" customWidth="1"/>
    <col min="14854" max="14854" width="2.42578125" style="186" customWidth="1"/>
    <col min="14855" max="14855" width="11.42578125" style="186" customWidth="1"/>
    <col min="14856" max="14856" width="2.42578125" style="186" customWidth="1"/>
    <col min="14857" max="14857" width="11.42578125" style="186" customWidth="1"/>
    <col min="14858" max="14858" width="2.42578125" style="186" customWidth="1"/>
    <col min="14859" max="14859" width="10.85546875" style="186" customWidth="1"/>
    <col min="14860" max="14860" width="2.42578125" style="186" customWidth="1"/>
    <col min="14861" max="14861" width="11.140625" style="186" customWidth="1"/>
    <col min="14862" max="14862" width="1.85546875" style="186" customWidth="1"/>
    <col min="14863" max="14863" width="11" style="186" customWidth="1"/>
    <col min="14864" max="14864" width="0.7109375" style="186" customWidth="1"/>
    <col min="14865" max="14865" width="1.85546875" style="186" customWidth="1"/>
    <col min="14866" max="14866" width="11.85546875" style="186" bestFit="1" customWidth="1"/>
    <col min="14867" max="14867" width="15.28515625" style="186" bestFit="1" customWidth="1"/>
    <col min="14868" max="14868" width="5" style="186" customWidth="1"/>
    <col min="14869" max="14869" width="10.28515625" style="186" bestFit="1" customWidth="1"/>
    <col min="14870" max="14870" width="5" style="186" customWidth="1"/>
    <col min="14871" max="14871" width="10.28515625" style="186" bestFit="1" customWidth="1"/>
    <col min="14872" max="14874" width="8.85546875" style="186"/>
    <col min="14875" max="14875" width="10.28515625" style="186" bestFit="1" customWidth="1"/>
    <col min="14876" max="15104" width="8.85546875" style="186"/>
    <col min="15105" max="15105" width="3.7109375" style="186" customWidth="1"/>
    <col min="15106" max="15106" width="4.85546875" style="186" customWidth="1"/>
    <col min="15107" max="15107" width="5.28515625" style="186" customWidth="1"/>
    <col min="15108" max="15108" width="31.28515625" style="186" customWidth="1"/>
    <col min="15109" max="15109" width="7.7109375" style="186" customWidth="1"/>
    <col min="15110" max="15110" width="2.42578125" style="186" customWidth="1"/>
    <col min="15111" max="15111" width="11.42578125" style="186" customWidth="1"/>
    <col min="15112" max="15112" width="2.42578125" style="186" customWidth="1"/>
    <col min="15113" max="15113" width="11.42578125" style="186" customWidth="1"/>
    <col min="15114" max="15114" width="2.42578125" style="186" customWidth="1"/>
    <col min="15115" max="15115" width="10.85546875" style="186" customWidth="1"/>
    <col min="15116" max="15116" width="2.42578125" style="186" customWidth="1"/>
    <col min="15117" max="15117" width="11.140625" style="186" customWidth="1"/>
    <col min="15118" max="15118" width="1.85546875" style="186" customWidth="1"/>
    <col min="15119" max="15119" width="11" style="186" customWidth="1"/>
    <col min="15120" max="15120" width="0.7109375" style="186" customWidth="1"/>
    <col min="15121" max="15121" width="1.85546875" style="186" customWidth="1"/>
    <col min="15122" max="15122" width="11.85546875" style="186" bestFit="1" customWidth="1"/>
    <col min="15123" max="15123" width="15.28515625" style="186" bestFit="1" customWidth="1"/>
    <col min="15124" max="15124" width="5" style="186" customWidth="1"/>
    <col min="15125" max="15125" width="10.28515625" style="186" bestFit="1" customWidth="1"/>
    <col min="15126" max="15126" width="5" style="186" customWidth="1"/>
    <col min="15127" max="15127" width="10.28515625" style="186" bestFit="1" customWidth="1"/>
    <col min="15128" max="15130" width="8.85546875" style="186"/>
    <col min="15131" max="15131" width="10.28515625" style="186" bestFit="1" customWidth="1"/>
    <col min="15132" max="15360" width="8.85546875" style="186"/>
    <col min="15361" max="15361" width="3.7109375" style="186" customWidth="1"/>
    <col min="15362" max="15362" width="4.85546875" style="186" customWidth="1"/>
    <col min="15363" max="15363" width="5.28515625" style="186" customWidth="1"/>
    <col min="15364" max="15364" width="31.28515625" style="186" customWidth="1"/>
    <col min="15365" max="15365" width="7.7109375" style="186" customWidth="1"/>
    <col min="15366" max="15366" width="2.42578125" style="186" customWidth="1"/>
    <col min="15367" max="15367" width="11.42578125" style="186" customWidth="1"/>
    <col min="15368" max="15368" width="2.42578125" style="186" customWidth="1"/>
    <col min="15369" max="15369" width="11.42578125" style="186" customWidth="1"/>
    <col min="15370" max="15370" width="2.42578125" style="186" customWidth="1"/>
    <col min="15371" max="15371" width="10.85546875" style="186" customWidth="1"/>
    <col min="15372" max="15372" width="2.42578125" style="186" customWidth="1"/>
    <col min="15373" max="15373" width="11.140625" style="186" customWidth="1"/>
    <col min="15374" max="15374" width="1.85546875" style="186" customWidth="1"/>
    <col min="15375" max="15375" width="11" style="186" customWidth="1"/>
    <col min="15376" max="15376" width="0.7109375" style="186" customWidth="1"/>
    <col min="15377" max="15377" width="1.85546875" style="186" customWidth="1"/>
    <col min="15378" max="15378" width="11.85546875" style="186" bestFit="1" customWidth="1"/>
    <col min="15379" max="15379" width="15.28515625" style="186" bestFit="1" customWidth="1"/>
    <col min="15380" max="15380" width="5" style="186" customWidth="1"/>
    <col min="15381" max="15381" width="10.28515625" style="186" bestFit="1" customWidth="1"/>
    <col min="15382" max="15382" width="5" style="186" customWidth="1"/>
    <col min="15383" max="15383" width="10.28515625" style="186" bestFit="1" customWidth="1"/>
    <col min="15384" max="15386" width="8.85546875" style="186"/>
    <col min="15387" max="15387" width="10.28515625" style="186" bestFit="1" customWidth="1"/>
    <col min="15388" max="15616" width="8.85546875" style="186"/>
    <col min="15617" max="15617" width="3.7109375" style="186" customWidth="1"/>
    <col min="15618" max="15618" width="4.85546875" style="186" customWidth="1"/>
    <col min="15619" max="15619" width="5.28515625" style="186" customWidth="1"/>
    <col min="15620" max="15620" width="31.28515625" style="186" customWidth="1"/>
    <col min="15621" max="15621" width="7.7109375" style="186" customWidth="1"/>
    <col min="15622" max="15622" width="2.42578125" style="186" customWidth="1"/>
    <col min="15623" max="15623" width="11.42578125" style="186" customWidth="1"/>
    <col min="15624" max="15624" width="2.42578125" style="186" customWidth="1"/>
    <col min="15625" max="15625" width="11.42578125" style="186" customWidth="1"/>
    <col min="15626" max="15626" width="2.42578125" style="186" customWidth="1"/>
    <col min="15627" max="15627" width="10.85546875" style="186" customWidth="1"/>
    <col min="15628" max="15628" width="2.42578125" style="186" customWidth="1"/>
    <col min="15629" max="15629" width="11.140625" style="186" customWidth="1"/>
    <col min="15630" max="15630" width="1.85546875" style="186" customWidth="1"/>
    <col min="15631" max="15631" width="11" style="186" customWidth="1"/>
    <col min="15632" max="15632" width="0.7109375" style="186" customWidth="1"/>
    <col min="15633" max="15633" width="1.85546875" style="186" customWidth="1"/>
    <col min="15634" max="15634" width="11.85546875" style="186" bestFit="1" customWidth="1"/>
    <col min="15635" max="15635" width="15.28515625" style="186" bestFit="1" customWidth="1"/>
    <col min="15636" max="15636" width="5" style="186" customWidth="1"/>
    <col min="15637" max="15637" width="10.28515625" style="186" bestFit="1" customWidth="1"/>
    <col min="15638" max="15638" width="5" style="186" customWidth="1"/>
    <col min="15639" max="15639" width="10.28515625" style="186" bestFit="1" customWidth="1"/>
    <col min="15640" max="15642" width="8.85546875" style="186"/>
    <col min="15643" max="15643" width="10.28515625" style="186" bestFit="1" customWidth="1"/>
    <col min="15644" max="15872" width="8.85546875" style="186"/>
    <col min="15873" max="15873" width="3.7109375" style="186" customWidth="1"/>
    <col min="15874" max="15874" width="4.85546875" style="186" customWidth="1"/>
    <col min="15875" max="15875" width="5.28515625" style="186" customWidth="1"/>
    <col min="15876" max="15876" width="31.28515625" style="186" customWidth="1"/>
    <col min="15877" max="15877" width="7.7109375" style="186" customWidth="1"/>
    <col min="15878" max="15878" width="2.42578125" style="186" customWidth="1"/>
    <col min="15879" max="15879" width="11.42578125" style="186" customWidth="1"/>
    <col min="15880" max="15880" width="2.42578125" style="186" customWidth="1"/>
    <col min="15881" max="15881" width="11.42578125" style="186" customWidth="1"/>
    <col min="15882" max="15882" width="2.42578125" style="186" customWidth="1"/>
    <col min="15883" max="15883" width="10.85546875" style="186" customWidth="1"/>
    <col min="15884" max="15884" width="2.42578125" style="186" customWidth="1"/>
    <col min="15885" max="15885" width="11.140625" style="186" customWidth="1"/>
    <col min="15886" max="15886" width="1.85546875" style="186" customWidth="1"/>
    <col min="15887" max="15887" width="11" style="186" customWidth="1"/>
    <col min="15888" max="15888" width="0.7109375" style="186" customWidth="1"/>
    <col min="15889" max="15889" width="1.85546875" style="186" customWidth="1"/>
    <col min="15890" max="15890" width="11.85546875" style="186" bestFit="1" customWidth="1"/>
    <col min="15891" max="15891" width="15.28515625" style="186" bestFit="1" customWidth="1"/>
    <col min="15892" max="15892" width="5" style="186" customWidth="1"/>
    <col min="15893" max="15893" width="10.28515625" style="186" bestFit="1" customWidth="1"/>
    <col min="15894" max="15894" width="5" style="186" customWidth="1"/>
    <col min="15895" max="15895" width="10.28515625" style="186" bestFit="1" customWidth="1"/>
    <col min="15896" max="15898" width="8.85546875" style="186"/>
    <col min="15899" max="15899" width="10.28515625" style="186" bestFit="1" customWidth="1"/>
    <col min="15900" max="16128" width="8.85546875" style="186"/>
    <col min="16129" max="16129" width="3.7109375" style="186" customWidth="1"/>
    <col min="16130" max="16130" width="4.85546875" style="186" customWidth="1"/>
    <col min="16131" max="16131" width="5.28515625" style="186" customWidth="1"/>
    <col min="16132" max="16132" width="31.28515625" style="186" customWidth="1"/>
    <col min="16133" max="16133" width="7.7109375" style="186" customWidth="1"/>
    <col min="16134" max="16134" width="2.42578125" style="186" customWidth="1"/>
    <col min="16135" max="16135" width="11.42578125" style="186" customWidth="1"/>
    <col min="16136" max="16136" width="2.42578125" style="186" customWidth="1"/>
    <col min="16137" max="16137" width="11.42578125" style="186" customWidth="1"/>
    <col min="16138" max="16138" width="2.42578125" style="186" customWidth="1"/>
    <col min="16139" max="16139" width="10.85546875" style="186" customWidth="1"/>
    <col min="16140" max="16140" width="2.42578125" style="186" customWidth="1"/>
    <col min="16141" max="16141" width="11.140625" style="186" customWidth="1"/>
    <col min="16142" max="16142" width="1.85546875" style="186" customWidth="1"/>
    <col min="16143" max="16143" width="11" style="186" customWidth="1"/>
    <col min="16144" max="16144" width="0.7109375" style="186" customWidth="1"/>
    <col min="16145" max="16145" width="1.85546875" style="186" customWidth="1"/>
    <col min="16146" max="16146" width="11.85546875" style="186" bestFit="1" customWidth="1"/>
    <col min="16147" max="16147" width="15.28515625" style="186" bestFit="1" customWidth="1"/>
    <col min="16148" max="16148" width="5" style="186" customWidth="1"/>
    <col min="16149" max="16149" width="10.28515625" style="186" bestFit="1" customWidth="1"/>
    <col min="16150" max="16150" width="5" style="186" customWidth="1"/>
    <col min="16151" max="16151" width="10.28515625" style="186" bestFit="1" customWidth="1"/>
    <col min="16152" max="16154" width="8.85546875" style="186"/>
    <col min="16155" max="16155" width="10.28515625" style="186" bestFit="1" customWidth="1"/>
    <col min="16156" max="16383" width="8.85546875" style="186"/>
    <col min="16384" max="16384" width="9" style="186" customWidth="1"/>
  </cols>
  <sheetData>
    <row r="1" spans="1:21"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68"/>
      <c r="Q1" s="168"/>
      <c r="R1" s="169"/>
      <c r="S1" s="169"/>
      <c r="T1" s="168"/>
      <c r="U1" s="168"/>
    </row>
    <row r="2" spans="1:21" s="170"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68"/>
      <c r="Q2" s="168"/>
      <c r="R2" s="169"/>
      <c r="S2" s="169"/>
      <c r="T2" s="168"/>
      <c r="U2" s="168"/>
    </row>
    <row r="3" spans="1:21" s="170"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68"/>
      <c r="Q3" s="168"/>
      <c r="R3" s="169"/>
      <c r="S3" s="169"/>
      <c r="T3" s="168"/>
      <c r="U3" s="168"/>
    </row>
    <row r="4" spans="1:21" s="279" customFormat="1">
      <c r="A4" s="193" t="s">
        <v>581</v>
      </c>
      <c r="B4" s="1098" t="s">
        <v>636</v>
      </c>
      <c r="C4" s="1098"/>
      <c r="D4" s="1098"/>
      <c r="E4" s="1098"/>
      <c r="F4" s="1098"/>
      <c r="G4" s="1098"/>
      <c r="H4" s="1098"/>
      <c r="I4" s="1098"/>
      <c r="J4" s="1098"/>
      <c r="K4" s="1098"/>
      <c r="L4" s="1098"/>
      <c r="M4" s="1098"/>
      <c r="N4" s="1098"/>
      <c r="O4" s="1098"/>
      <c r="P4" s="277"/>
      <c r="Q4" s="277"/>
      <c r="R4" s="278"/>
      <c r="S4" s="278"/>
      <c r="T4" s="277"/>
      <c r="U4" s="277"/>
    </row>
    <row r="5" spans="1:21" s="236" customFormat="1" ht="15.75">
      <c r="A5" s="224"/>
      <c r="C5" s="280"/>
      <c r="E5" s="280"/>
      <c r="L5" s="246" t="s">
        <v>395</v>
      </c>
      <c r="M5" s="270"/>
      <c r="N5" s="246" t="s">
        <v>396</v>
      </c>
      <c r="O5" s="270"/>
      <c r="R5" s="281"/>
      <c r="S5" s="281"/>
    </row>
    <row r="6" spans="1:21" s="252" customFormat="1" ht="14.25">
      <c r="A6" s="251"/>
      <c r="L6" s="181" t="s">
        <v>1</v>
      </c>
      <c r="M6" s="230"/>
      <c r="N6" s="181" t="s">
        <v>1</v>
      </c>
      <c r="R6" s="253"/>
      <c r="S6" s="253"/>
    </row>
    <row r="7" spans="1:21" s="252" customFormat="1" ht="14.25">
      <c r="A7" s="251"/>
      <c r="L7" s="181"/>
      <c r="M7" s="230"/>
      <c r="N7" s="181"/>
      <c r="R7" s="253"/>
      <c r="S7" s="253"/>
    </row>
    <row r="8" spans="1:21" s="192" customFormat="1" ht="14.45" customHeight="1" thickBot="1">
      <c r="A8" s="257"/>
      <c r="B8" s="1019" t="s">
        <v>643</v>
      </c>
      <c r="C8" s="1019"/>
      <c r="D8" s="1019"/>
      <c r="E8" s="1019"/>
      <c r="F8" s="1019"/>
      <c r="G8" s="1019"/>
      <c r="H8" s="1019"/>
      <c r="I8" s="1019"/>
      <c r="J8" s="1019"/>
      <c r="L8" s="286"/>
      <c r="N8" s="286"/>
      <c r="O8" s="187"/>
      <c r="R8" s="258"/>
      <c r="S8" s="258"/>
    </row>
    <row r="9" spans="1:21" s="192" customFormat="1" ht="14.45" customHeight="1" thickTop="1">
      <c r="A9" s="257"/>
      <c r="B9" s="167"/>
      <c r="C9" s="167"/>
      <c r="D9" s="167"/>
      <c r="E9" s="167"/>
      <c r="F9" s="167"/>
      <c r="G9" s="167"/>
      <c r="H9" s="167"/>
      <c r="I9" s="167"/>
      <c r="J9" s="167"/>
      <c r="O9" s="187"/>
      <c r="R9" s="258"/>
      <c r="S9" s="258"/>
    </row>
    <row r="10" spans="1:21" s="192" customFormat="1" ht="14.45" customHeight="1">
      <c r="A10" s="257"/>
      <c r="B10" s="167"/>
      <c r="C10" s="167"/>
      <c r="D10" s="167"/>
      <c r="E10" s="167"/>
      <c r="F10" s="167"/>
      <c r="G10" s="167"/>
      <c r="H10" s="167"/>
      <c r="I10" s="167"/>
      <c r="J10" s="167"/>
      <c r="O10" s="187"/>
      <c r="R10" s="258"/>
      <c r="S10" s="258"/>
    </row>
    <row r="11" spans="1:21" s="279" customFormat="1">
      <c r="A11" s="193" t="s">
        <v>584</v>
      </c>
      <c r="B11" s="1098" t="s">
        <v>637</v>
      </c>
      <c r="C11" s="1098"/>
      <c r="D11" s="1098"/>
      <c r="E11" s="1098"/>
      <c r="F11" s="1098"/>
      <c r="G11" s="1098"/>
      <c r="H11" s="1098"/>
      <c r="I11" s="1098"/>
      <c r="J11" s="1098"/>
      <c r="K11" s="1098"/>
      <c r="L11" s="1098"/>
      <c r="M11" s="1098"/>
      <c r="N11" s="1098"/>
      <c r="O11" s="1098"/>
      <c r="P11" s="277"/>
      <c r="Q11" s="277"/>
      <c r="R11" s="278"/>
      <c r="S11" s="278"/>
      <c r="T11" s="277"/>
      <c r="U11" s="277"/>
    </row>
    <row r="12" spans="1:21" s="279" customFormat="1">
      <c r="A12" s="193"/>
      <c r="B12" s="1098"/>
      <c r="C12" s="1098"/>
      <c r="D12" s="1098"/>
      <c r="E12" s="1098"/>
      <c r="F12" s="1098"/>
      <c r="G12" s="1098"/>
      <c r="H12" s="1098"/>
      <c r="I12" s="1098"/>
      <c r="J12" s="1098"/>
      <c r="K12" s="1098"/>
      <c r="L12" s="1098"/>
      <c r="M12" s="1098"/>
      <c r="N12" s="1098"/>
      <c r="O12" s="1098"/>
      <c r="P12" s="277"/>
      <c r="Q12" s="277"/>
      <c r="R12" s="278"/>
      <c r="S12" s="278"/>
      <c r="T12" s="277"/>
      <c r="U12" s="277"/>
    </row>
    <row r="13" spans="1:21" s="192" customFormat="1">
      <c r="A13" s="257"/>
      <c r="D13" s="1076"/>
      <c r="E13" s="1076"/>
      <c r="F13" s="1076"/>
      <c r="R13" s="258"/>
      <c r="S13" s="258"/>
    </row>
    <row r="14" spans="1:21">
      <c r="B14" s="192"/>
      <c r="C14" s="192"/>
      <c r="D14" s="192"/>
      <c r="E14" s="192"/>
      <c r="F14" s="192"/>
      <c r="G14" s="192"/>
      <c r="H14" s="192"/>
      <c r="I14" s="192"/>
      <c r="J14" s="192"/>
      <c r="K14" s="192"/>
      <c r="L14" s="192"/>
      <c r="M14" s="192"/>
      <c r="N14" s="192"/>
      <c r="O14" s="192"/>
    </row>
    <row r="16" spans="1:21" s="170" customFormat="1" ht="19.5">
      <c r="A16" s="171" t="s">
        <v>585</v>
      </c>
      <c r="B16" s="1097" t="s">
        <v>640</v>
      </c>
      <c r="C16" s="1097"/>
      <c r="D16" s="1097"/>
      <c r="E16" s="1097"/>
      <c r="F16" s="1097"/>
      <c r="G16" s="1097"/>
      <c r="H16" s="1097"/>
      <c r="I16" s="1097"/>
      <c r="J16" s="1097"/>
      <c r="K16" s="1097"/>
      <c r="L16" s="1097"/>
      <c r="M16" s="1097"/>
      <c r="N16" s="1097"/>
      <c r="P16" s="168"/>
      <c r="Q16" s="168"/>
      <c r="R16" s="169"/>
      <c r="S16" s="169"/>
      <c r="T16" s="168"/>
      <c r="U16" s="168"/>
    </row>
    <row r="17" spans="1:21" s="279" customFormat="1" ht="49.15" customHeight="1">
      <c r="A17" s="958" t="s">
        <v>644</v>
      </c>
      <c r="B17" s="958"/>
      <c r="C17" s="958"/>
      <c r="D17" s="958"/>
      <c r="E17" s="958"/>
      <c r="F17" s="958"/>
      <c r="G17" s="958"/>
      <c r="H17" s="958"/>
      <c r="I17" s="958"/>
      <c r="J17" s="958"/>
      <c r="K17" s="958"/>
      <c r="L17" s="958"/>
      <c r="M17" s="958"/>
      <c r="N17" s="958"/>
      <c r="O17" s="958"/>
      <c r="P17" s="277"/>
      <c r="Q17" s="277"/>
      <c r="R17" s="278"/>
      <c r="S17" s="278"/>
      <c r="T17" s="277"/>
      <c r="U17" s="277"/>
    </row>
    <row r="18" spans="1:21" s="279" customFormat="1" ht="16.899999999999999" customHeight="1">
      <c r="A18" s="774"/>
      <c r="B18" s="1095"/>
      <c r="C18" s="1095"/>
      <c r="D18" s="1095"/>
      <c r="E18" s="1095"/>
      <c r="F18" s="1095"/>
      <c r="G18" s="1095"/>
      <c r="H18" s="1096"/>
      <c r="I18" s="1096"/>
      <c r="J18" s="1096"/>
      <c r="K18" s="1096"/>
      <c r="L18" s="1096"/>
      <c r="M18" s="1096"/>
      <c r="N18" s="1096"/>
      <c r="O18" s="1096"/>
      <c r="P18" s="277"/>
      <c r="Q18" s="277"/>
      <c r="R18" s="278"/>
      <c r="S18" s="278"/>
      <c r="T18" s="277"/>
      <c r="U18" s="277"/>
    </row>
    <row r="19" spans="1:21" s="198" customFormat="1" ht="14.45" customHeight="1">
      <c r="A19" s="196"/>
      <c r="D19" s="247"/>
      <c r="F19" s="1052" t="s">
        <v>395</v>
      </c>
      <c r="G19" s="1052"/>
      <c r="H19" s="1052"/>
      <c r="I19" s="265"/>
      <c r="J19" s="1052" t="s">
        <v>396</v>
      </c>
      <c r="K19" s="1052"/>
      <c r="L19" s="1052"/>
      <c r="R19" s="199"/>
      <c r="S19" s="199"/>
    </row>
    <row r="20" spans="1:21" s="283" customFormat="1" ht="30">
      <c r="A20" s="282"/>
      <c r="D20" s="175"/>
      <c r="F20" s="1195" t="s">
        <v>45</v>
      </c>
      <c r="G20" s="262"/>
      <c r="H20" s="1195" t="s">
        <v>641</v>
      </c>
      <c r="J20" s="262" t="s">
        <v>45</v>
      </c>
      <c r="K20" s="262"/>
      <c r="L20" s="262" t="s">
        <v>641</v>
      </c>
      <c r="R20" s="284"/>
      <c r="S20" s="284"/>
    </row>
    <row r="21" spans="1:21" s="283" customFormat="1" ht="15">
      <c r="A21" s="282"/>
      <c r="B21" s="1197" t="s">
        <v>325</v>
      </c>
      <c r="C21" s="1197"/>
      <c r="D21" s="1197"/>
      <c r="F21" s="1195"/>
      <c r="G21" s="262"/>
      <c r="H21" s="1195"/>
      <c r="I21" s="1196"/>
      <c r="J21" s="1195"/>
      <c r="K21" s="262"/>
      <c r="L21" s="1195"/>
      <c r="R21" s="284"/>
      <c r="S21" s="284"/>
    </row>
    <row r="22" spans="1:21" s="283" customFormat="1" ht="15">
      <c r="A22" s="282"/>
      <c r="B22" s="1197" t="s">
        <v>1048</v>
      </c>
      <c r="C22" s="1197"/>
      <c r="D22" s="1197"/>
      <c r="F22" s="262"/>
      <c r="G22" s="262"/>
      <c r="H22" s="262"/>
      <c r="I22" s="1196"/>
      <c r="J22" s="262"/>
      <c r="K22" s="262"/>
      <c r="L22" s="262"/>
      <c r="R22" s="284"/>
      <c r="S22" s="284"/>
    </row>
    <row r="23" spans="1:21">
      <c r="B23" s="1050" t="s">
        <v>642</v>
      </c>
      <c r="C23" s="1050"/>
      <c r="D23" s="1050"/>
      <c r="F23" s="192"/>
      <c r="G23" s="192"/>
      <c r="H23" s="192"/>
      <c r="I23" s="192"/>
      <c r="J23" s="192"/>
      <c r="K23" s="192"/>
      <c r="L23" s="192"/>
    </row>
    <row r="24" spans="1:21" ht="18.75" thickBot="1">
      <c r="D24" s="192"/>
      <c r="F24" s="191">
        <f>SUM(F21:F23)</f>
        <v>0</v>
      </c>
      <c r="H24" s="285">
        <v>100</v>
      </c>
      <c r="J24" s="191">
        <f>SUM(J21:J23)</f>
        <v>0</v>
      </c>
      <c r="L24" s="285">
        <v>100</v>
      </c>
    </row>
    <row r="25" spans="1:21" ht="18.75" thickTop="1"/>
    <row r="26" spans="1:21" ht="19.5">
      <c r="A26" s="989" t="s">
        <v>645</v>
      </c>
      <c r="B26" s="989"/>
      <c r="C26" s="989"/>
      <c r="D26" s="989"/>
      <c r="E26" s="989"/>
      <c r="F26" s="989"/>
      <c r="G26" s="989"/>
      <c r="H26" s="989"/>
      <c r="I26" s="989"/>
      <c r="J26" s="989"/>
      <c r="K26" s="989"/>
      <c r="L26" s="989"/>
      <c r="M26" s="989"/>
      <c r="N26" s="989"/>
      <c r="O26" s="989"/>
    </row>
    <row r="27" spans="1:21" ht="48" customHeight="1">
      <c r="A27" s="958" t="s">
        <v>646</v>
      </c>
      <c r="B27" s="958"/>
      <c r="C27" s="958"/>
      <c r="D27" s="958"/>
      <c r="E27" s="958"/>
      <c r="F27" s="958"/>
      <c r="G27" s="958"/>
      <c r="H27" s="958"/>
      <c r="I27" s="958"/>
      <c r="J27" s="958"/>
      <c r="K27" s="958"/>
      <c r="L27" s="958"/>
      <c r="M27" s="958"/>
      <c r="N27" s="958"/>
      <c r="O27" s="958"/>
    </row>
    <row r="30" spans="1:21">
      <c r="L30" s="242" t="s">
        <v>395</v>
      </c>
      <c r="M30" s="242"/>
      <c r="N30" s="242" t="s">
        <v>396</v>
      </c>
    </row>
    <row r="31" spans="1:21" ht="20.45" customHeight="1">
      <c r="L31" s="144" t="s">
        <v>45</v>
      </c>
      <c r="M31" s="242"/>
      <c r="N31" s="144" t="s">
        <v>45</v>
      </c>
    </row>
    <row r="32" spans="1:21" ht="16.899999999999999" customHeight="1">
      <c r="A32" s="744"/>
      <c r="B32" s="750"/>
      <c r="C32" s="750"/>
      <c r="D32" s="1020" t="s">
        <v>647</v>
      </c>
      <c r="E32" s="1020"/>
      <c r="F32" s="1020"/>
      <c r="G32" s="1020"/>
      <c r="H32" s="1020"/>
      <c r="I32" s="1020"/>
      <c r="J32" s="1020"/>
      <c r="L32" s="682"/>
      <c r="M32" s="682"/>
      <c r="N32" s="682"/>
      <c r="O32" s="682"/>
    </row>
    <row r="33" spans="4:15" ht="21.75" customHeight="1">
      <c r="D33" s="1019" t="s">
        <v>648</v>
      </c>
      <c r="E33" s="1019"/>
      <c r="F33" s="1019"/>
      <c r="G33" s="1019"/>
      <c r="H33" s="1019"/>
      <c r="I33" s="1019"/>
      <c r="J33" s="1019"/>
      <c r="L33" s="682"/>
      <c r="M33" s="682"/>
      <c r="N33" s="682"/>
      <c r="O33" s="682"/>
    </row>
    <row r="34" spans="4:15">
      <c r="D34" s="1086" t="s">
        <v>551</v>
      </c>
      <c r="E34" s="1086"/>
      <c r="F34" s="1086"/>
      <c r="G34" s="1086"/>
      <c r="H34" s="1086"/>
      <c r="I34" s="1086"/>
      <c r="J34" s="1086"/>
      <c r="L34" s="682"/>
      <c r="M34" s="682"/>
      <c r="N34" s="682"/>
      <c r="O34" s="682"/>
    </row>
    <row r="35" spans="4:15" ht="16.149999999999999" customHeight="1" thickBot="1">
      <c r="D35" s="1001" t="s">
        <v>67</v>
      </c>
      <c r="E35" s="1001"/>
      <c r="F35" s="1001"/>
      <c r="G35" s="1001"/>
      <c r="H35" s="1001"/>
      <c r="I35" s="1001"/>
      <c r="J35" s="1001"/>
      <c r="L35" s="285">
        <f>SUM(L32:L34)</f>
        <v>0</v>
      </c>
      <c r="M35" s="682"/>
      <c r="N35" s="285">
        <f>SUM(N32:N34)</f>
        <v>0</v>
      </c>
      <c r="O35" s="682"/>
    </row>
    <row r="36" spans="4:15" ht="18.75" thickTop="1">
      <c r="L36" s="682"/>
      <c r="M36" s="682"/>
      <c r="N36" s="682"/>
      <c r="O36" s="682"/>
    </row>
    <row r="37" spans="4:15">
      <c r="L37" s="682"/>
      <c r="M37" s="682"/>
      <c r="N37" s="682"/>
      <c r="O37" s="682"/>
    </row>
    <row r="48" spans="4:15" ht="18" customHeight="1"/>
    <row r="52" spans="1:6">
      <c r="A52" s="1044" t="s">
        <v>989</v>
      </c>
      <c r="B52" s="1044"/>
      <c r="C52" s="1044"/>
      <c r="D52" s="1044"/>
      <c r="E52" s="1044"/>
      <c r="F52" s="1044"/>
    </row>
    <row r="57" spans="1:6" ht="6.75" customHeight="1"/>
    <row r="58" spans="1:6" hidden="1"/>
    <row r="59" spans="1:6" hidden="1"/>
    <row r="60" spans="1:6" hidden="1"/>
    <row r="61" spans="1:6" ht="15.75" hidden="1" customHeight="1">
      <c r="E61" s="186">
        <v>4</v>
      </c>
    </row>
    <row r="62" spans="1:6" hidden="1"/>
    <row r="63" spans="1:6" hidden="1"/>
    <row r="64" spans="1:6" hidden="1"/>
    <row r="65" hidden="1"/>
    <row r="66" hidden="1"/>
  </sheetData>
  <mergeCells count="22">
    <mergeCell ref="D13:F13"/>
    <mergeCell ref="B16:N16"/>
    <mergeCell ref="B11:O12"/>
    <mergeCell ref="A1:O1"/>
    <mergeCell ref="A2:O2"/>
    <mergeCell ref="A3:O3"/>
    <mergeCell ref="B4:O4"/>
    <mergeCell ref="B8:J8"/>
    <mergeCell ref="A17:O17"/>
    <mergeCell ref="A27:O27"/>
    <mergeCell ref="D32:J32"/>
    <mergeCell ref="B18:O18"/>
    <mergeCell ref="F19:H19"/>
    <mergeCell ref="J19:L19"/>
    <mergeCell ref="B21:D21"/>
    <mergeCell ref="B22:D22"/>
    <mergeCell ref="A52:F52"/>
    <mergeCell ref="D35:J35"/>
    <mergeCell ref="D34:J34"/>
    <mergeCell ref="B23:D23"/>
    <mergeCell ref="A26:O26"/>
    <mergeCell ref="D33:J33"/>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6"/>
  <sheetViews>
    <sheetView rightToLeft="1" view="pageBreakPreview" zoomScale="95" zoomScaleSheetLayoutView="95" workbookViewId="0">
      <selection activeCell="A27" sqref="A27:O27"/>
    </sheetView>
  </sheetViews>
  <sheetFormatPr defaultRowHeight="18"/>
  <cols>
    <col min="1" max="1" width="5.42578125" style="185" bestFit="1" customWidth="1"/>
    <col min="2" max="2" width="9.42578125" style="186" customWidth="1"/>
    <col min="3" max="3" width="0.7109375" style="186" customWidth="1"/>
    <col min="4" max="4" width="10.7109375" style="186" customWidth="1"/>
    <col min="5" max="5" width="0.7109375" style="186" customWidth="1"/>
    <col min="6" max="6" width="10.7109375" style="186" customWidth="1"/>
    <col min="7" max="7" width="0.7109375" style="186" customWidth="1"/>
    <col min="8" max="8" width="10.7109375" style="186" customWidth="1"/>
    <col min="9" max="9" width="0.7109375" style="186" customWidth="1"/>
    <col min="10" max="10" width="10.7109375" style="186" customWidth="1"/>
    <col min="11" max="11" width="0.7109375" style="186" customWidth="1"/>
    <col min="12" max="12" width="10.7109375" style="186" customWidth="1"/>
    <col min="13" max="13" width="0.7109375" style="186" customWidth="1"/>
    <col min="14" max="14" width="10.7109375" style="186" customWidth="1"/>
    <col min="15" max="16" width="3.7109375" style="186" customWidth="1"/>
    <col min="17" max="17" width="1.85546875" style="186" customWidth="1"/>
    <col min="18" max="18" width="11.42578125" style="188" customWidth="1"/>
    <col min="19" max="19" width="15.28515625" style="188" bestFit="1" customWidth="1"/>
    <col min="20" max="20" width="5" style="186" customWidth="1"/>
    <col min="21" max="21" width="10.28515625" style="186" bestFit="1" customWidth="1"/>
    <col min="22" max="22" width="5" style="186" customWidth="1"/>
    <col min="23" max="23" width="10.28515625" style="186" bestFit="1" customWidth="1"/>
    <col min="24" max="26" width="8.85546875" style="186"/>
    <col min="27" max="27" width="10.28515625" style="186" bestFit="1" customWidth="1"/>
    <col min="28" max="256" width="8.85546875" style="186"/>
    <col min="257" max="257" width="3.7109375" style="186" customWidth="1"/>
    <col min="258" max="258" width="4.85546875" style="186" customWidth="1"/>
    <col min="259" max="259" width="5.28515625" style="186" customWidth="1"/>
    <col min="260" max="260" width="31.28515625" style="186" customWidth="1"/>
    <col min="261" max="261" width="7.7109375" style="186" customWidth="1"/>
    <col min="262" max="262" width="2.42578125" style="186" customWidth="1"/>
    <col min="263" max="263" width="11.42578125" style="186" customWidth="1"/>
    <col min="264" max="264" width="2.42578125" style="186" customWidth="1"/>
    <col min="265" max="265" width="11.42578125" style="186" customWidth="1"/>
    <col min="266" max="266" width="2.42578125" style="186" customWidth="1"/>
    <col min="267" max="267" width="10.85546875" style="186" customWidth="1"/>
    <col min="268" max="268" width="2.42578125" style="186" customWidth="1"/>
    <col min="269" max="269" width="11.140625" style="186" customWidth="1"/>
    <col min="270" max="270" width="1.85546875" style="186" customWidth="1"/>
    <col min="271" max="271" width="11" style="186" customWidth="1"/>
    <col min="272" max="272" width="0.7109375" style="186" customWidth="1"/>
    <col min="273" max="273" width="1.85546875" style="186" customWidth="1"/>
    <col min="274" max="274" width="11.85546875" style="186" bestFit="1" customWidth="1"/>
    <col min="275" max="275" width="15.28515625" style="186" bestFit="1" customWidth="1"/>
    <col min="276" max="276" width="5" style="186" customWidth="1"/>
    <col min="277" max="277" width="10.28515625" style="186" bestFit="1" customWidth="1"/>
    <col min="278" max="278" width="5" style="186" customWidth="1"/>
    <col min="279" max="279" width="10.28515625" style="186" bestFit="1" customWidth="1"/>
    <col min="280" max="282" width="8.85546875" style="186"/>
    <col min="283" max="283" width="10.28515625" style="186" bestFit="1" customWidth="1"/>
    <col min="284" max="512" width="8.85546875" style="186"/>
    <col min="513" max="513" width="3.7109375" style="186" customWidth="1"/>
    <col min="514" max="514" width="4.85546875" style="186" customWidth="1"/>
    <col min="515" max="515" width="5.28515625" style="186" customWidth="1"/>
    <col min="516" max="516" width="31.28515625" style="186" customWidth="1"/>
    <col min="517" max="517" width="7.7109375" style="186" customWidth="1"/>
    <col min="518" max="518" width="2.42578125" style="186" customWidth="1"/>
    <col min="519" max="519" width="11.42578125" style="186" customWidth="1"/>
    <col min="520" max="520" width="2.42578125" style="186" customWidth="1"/>
    <col min="521" max="521" width="11.42578125" style="186" customWidth="1"/>
    <col min="522" max="522" width="2.42578125" style="186" customWidth="1"/>
    <col min="523" max="523" width="10.85546875" style="186" customWidth="1"/>
    <col min="524" max="524" width="2.42578125" style="186" customWidth="1"/>
    <col min="525" max="525" width="11.140625" style="186" customWidth="1"/>
    <col min="526" max="526" width="1.85546875" style="186" customWidth="1"/>
    <col min="527" max="527" width="11" style="186" customWidth="1"/>
    <col min="528" max="528" width="0.7109375" style="186" customWidth="1"/>
    <col min="529" max="529" width="1.85546875" style="186" customWidth="1"/>
    <col min="530" max="530" width="11.85546875" style="186" bestFit="1" customWidth="1"/>
    <col min="531" max="531" width="15.28515625" style="186" bestFit="1" customWidth="1"/>
    <col min="532" max="532" width="5" style="186" customWidth="1"/>
    <col min="533" max="533" width="10.28515625" style="186" bestFit="1" customWidth="1"/>
    <col min="534" max="534" width="5" style="186" customWidth="1"/>
    <col min="535" max="535" width="10.28515625" style="186" bestFit="1" customWidth="1"/>
    <col min="536" max="538" width="8.85546875" style="186"/>
    <col min="539" max="539" width="10.28515625" style="186" bestFit="1" customWidth="1"/>
    <col min="540" max="768" width="8.85546875" style="186"/>
    <col min="769" max="769" width="3.7109375" style="186" customWidth="1"/>
    <col min="770" max="770" width="4.85546875" style="186" customWidth="1"/>
    <col min="771" max="771" width="5.28515625" style="186" customWidth="1"/>
    <col min="772" max="772" width="31.28515625" style="186" customWidth="1"/>
    <col min="773" max="773" width="7.7109375" style="186" customWidth="1"/>
    <col min="774" max="774" width="2.42578125" style="186" customWidth="1"/>
    <col min="775" max="775" width="11.42578125" style="186" customWidth="1"/>
    <col min="776" max="776" width="2.42578125" style="186" customWidth="1"/>
    <col min="777" max="777" width="11.42578125" style="186" customWidth="1"/>
    <col min="778" max="778" width="2.42578125" style="186" customWidth="1"/>
    <col min="779" max="779" width="10.85546875" style="186" customWidth="1"/>
    <col min="780" max="780" width="2.42578125" style="186" customWidth="1"/>
    <col min="781" max="781" width="11.140625" style="186" customWidth="1"/>
    <col min="782" max="782" width="1.85546875" style="186" customWidth="1"/>
    <col min="783" max="783" width="11" style="186" customWidth="1"/>
    <col min="784" max="784" width="0.7109375" style="186" customWidth="1"/>
    <col min="785" max="785" width="1.85546875" style="186" customWidth="1"/>
    <col min="786" max="786" width="11.85546875" style="186" bestFit="1" customWidth="1"/>
    <col min="787" max="787" width="15.28515625" style="186" bestFit="1" customWidth="1"/>
    <col min="788" max="788" width="5" style="186" customWidth="1"/>
    <col min="789" max="789" width="10.28515625" style="186" bestFit="1" customWidth="1"/>
    <col min="790" max="790" width="5" style="186" customWidth="1"/>
    <col min="791" max="791" width="10.28515625" style="186" bestFit="1" customWidth="1"/>
    <col min="792" max="794" width="8.85546875" style="186"/>
    <col min="795" max="795" width="10.28515625" style="186" bestFit="1" customWidth="1"/>
    <col min="796" max="1024" width="8.85546875" style="186"/>
    <col min="1025" max="1025" width="3.7109375" style="186" customWidth="1"/>
    <col min="1026" max="1026" width="4.85546875" style="186" customWidth="1"/>
    <col min="1027" max="1027" width="5.28515625" style="186" customWidth="1"/>
    <col min="1028" max="1028" width="31.28515625" style="186" customWidth="1"/>
    <col min="1029" max="1029" width="7.7109375" style="186" customWidth="1"/>
    <col min="1030" max="1030" width="2.42578125" style="186" customWidth="1"/>
    <col min="1031" max="1031" width="11.42578125" style="186" customWidth="1"/>
    <col min="1032" max="1032" width="2.42578125" style="186" customWidth="1"/>
    <col min="1033" max="1033" width="11.42578125" style="186" customWidth="1"/>
    <col min="1034" max="1034" width="2.42578125" style="186" customWidth="1"/>
    <col min="1035" max="1035" width="10.85546875" style="186" customWidth="1"/>
    <col min="1036" max="1036" width="2.42578125" style="186" customWidth="1"/>
    <col min="1037" max="1037" width="11.140625" style="186" customWidth="1"/>
    <col min="1038" max="1038" width="1.85546875" style="186" customWidth="1"/>
    <col min="1039" max="1039" width="11" style="186" customWidth="1"/>
    <col min="1040" max="1040" width="0.7109375" style="186" customWidth="1"/>
    <col min="1041" max="1041" width="1.85546875" style="186" customWidth="1"/>
    <col min="1042" max="1042" width="11.85546875" style="186" bestFit="1" customWidth="1"/>
    <col min="1043" max="1043" width="15.28515625" style="186" bestFit="1" customWidth="1"/>
    <col min="1044" max="1044" width="5" style="186" customWidth="1"/>
    <col min="1045" max="1045" width="10.28515625" style="186" bestFit="1" customWidth="1"/>
    <col min="1046" max="1046" width="5" style="186" customWidth="1"/>
    <col min="1047" max="1047" width="10.28515625" style="186" bestFit="1" customWidth="1"/>
    <col min="1048" max="1050" width="8.85546875" style="186"/>
    <col min="1051" max="1051" width="10.28515625" style="186" bestFit="1" customWidth="1"/>
    <col min="1052" max="1280" width="8.85546875" style="186"/>
    <col min="1281" max="1281" width="3.7109375" style="186" customWidth="1"/>
    <col min="1282" max="1282" width="4.85546875" style="186" customWidth="1"/>
    <col min="1283" max="1283" width="5.28515625" style="186" customWidth="1"/>
    <col min="1284" max="1284" width="31.28515625" style="186" customWidth="1"/>
    <col min="1285" max="1285" width="7.7109375" style="186" customWidth="1"/>
    <col min="1286" max="1286" width="2.42578125" style="186" customWidth="1"/>
    <col min="1287" max="1287" width="11.42578125" style="186" customWidth="1"/>
    <col min="1288" max="1288" width="2.42578125" style="186" customWidth="1"/>
    <col min="1289" max="1289" width="11.42578125" style="186" customWidth="1"/>
    <col min="1290" max="1290" width="2.42578125" style="186" customWidth="1"/>
    <col min="1291" max="1291" width="10.85546875" style="186" customWidth="1"/>
    <col min="1292" max="1292" width="2.42578125" style="186" customWidth="1"/>
    <col min="1293" max="1293" width="11.140625" style="186" customWidth="1"/>
    <col min="1294" max="1294" width="1.85546875" style="186" customWidth="1"/>
    <col min="1295" max="1295" width="11" style="186" customWidth="1"/>
    <col min="1296" max="1296" width="0.7109375" style="186" customWidth="1"/>
    <col min="1297" max="1297" width="1.85546875" style="186" customWidth="1"/>
    <col min="1298" max="1298" width="11.85546875" style="186" bestFit="1" customWidth="1"/>
    <col min="1299" max="1299" width="15.28515625" style="186" bestFit="1" customWidth="1"/>
    <col min="1300" max="1300" width="5" style="186" customWidth="1"/>
    <col min="1301" max="1301" width="10.28515625" style="186" bestFit="1" customWidth="1"/>
    <col min="1302" max="1302" width="5" style="186" customWidth="1"/>
    <col min="1303" max="1303" width="10.28515625" style="186" bestFit="1" customWidth="1"/>
    <col min="1304" max="1306" width="8.85546875" style="186"/>
    <col min="1307" max="1307" width="10.28515625" style="186" bestFit="1" customWidth="1"/>
    <col min="1308" max="1536" width="8.85546875" style="186"/>
    <col min="1537" max="1537" width="3.7109375" style="186" customWidth="1"/>
    <col min="1538" max="1538" width="4.85546875" style="186" customWidth="1"/>
    <col min="1539" max="1539" width="5.28515625" style="186" customWidth="1"/>
    <col min="1540" max="1540" width="31.28515625" style="186" customWidth="1"/>
    <col min="1541" max="1541" width="7.7109375" style="186" customWidth="1"/>
    <col min="1542" max="1542" width="2.42578125" style="186" customWidth="1"/>
    <col min="1543" max="1543" width="11.42578125" style="186" customWidth="1"/>
    <col min="1544" max="1544" width="2.42578125" style="186" customWidth="1"/>
    <col min="1545" max="1545" width="11.42578125" style="186" customWidth="1"/>
    <col min="1546" max="1546" width="2.42578125" style="186" customWidth="1"/>
    <col min="1547" max="1547" width="10.85546875" style="186" customWidth="1"/>
    <col min="1548" max="1548" width="2.42578125" style="186" customWidth="1"/>
    <col min="1549" max="1549" width="11.140625" style="186" customWidth="1"/>
    <col min="1550" max="1550" width="1.85546875" style="186" customWidth="1"/>
    <col min="1551" max="1551" width="11" style="186" customWidth="1"/>
    <col min="1552" max="1552" width="0.7109375" style="186" customWidth="1"/>
    <col min="1553" max="1553" width="1.85546875" style="186" customWidth="1"/>
    <col min="1554" max="1554" width="11.85546875" style="186" bestFit="1" customWidth="1"/>
    <col min="1555" max="1555" width="15.28515625" style="186" bestFit="1" customWidth="1"/>
    <col min="1556" max="1556" width="5" style="186" customWidth="1"/>
    <col min="1557" max="1557" width="10.28515625" style="186" bestFit="1" customWidth="1"/>
    <col min="1558" max="1558" width="5" style="186" customWidth="1"/>
    <col min="1559" max="1559" width="10.28515625" style="186" bestFit="1" customWidth="1"/>
    <col min="1560" max="1562" width="8.85546875" style="186"/>
    <col min="1563" max="1563" width="10.28515625" style="186" bestFit="1" customWidth="1"/>
    <col min="1564" max="1792" width="8.85546875" style="186"/>
    <col min="1793" max="1793" width="3.7109375" style="186" customWidth="1"/>
    <col min="1794" max="1794" width="4.85546875" style="186" customWidth="1"/>
    <col min="1795" max="1795" width="5.28515625" style="186" customWidth="1"/>
    <col min="1796" max="1796" width="31.28515625" style="186" customWidth="1"/>
    <col min="1797" max="1797" width="7.7109375" style="186" customWidth="1"/>
    <col min="1798" max="1798" width="2.42578125" style="186" customWidth="1"/>
    <col min="1799" max="1799" width="11.42578125" style="186" customWidth="1"/>
    <col min="1800" max="1800" width="2.42578125" style="186" customWidth="1"/>
    <col min="1801" max="1801" width="11.42578125" style="186" customWidth="1"/>
    <col min="1802" max="1802" width="2.42578125" style="186" customWidth="1"/>
    <col min="1803" max="1803" width="10.85546875" style="186" customWidth="1"/>
    <col min="1804" max="1804" width="2.42578125" style="186" customWidth="1"/>
    <col min="1805" max="1805" width="11.140625" style="186" customWidth="1"/>
    <col min="1806" max="1806" width="1.85546875" style="186" customWidth="1"/>
    <col min="1807" max="1807" width="11" style="186" customWidth="1"/>
    <col min="1808" max="1808" width="0.7109375" style="186" customWidth="1"/>
    <col min="1809" max="1809" width="1.85546875" style="186" customWidth="1"/>
    <col min="1810" max="1810" width="11.85546875" style="186" bestFit="1" customWidth="1"/>
    <col min="1811" max="1811" width="15.28515625" style="186" bestFit="1" customWidth="1"/>
    <col min="1812" max="1812" width="5" style="186" customWidth="1"/>
    <col min="1813" max="1813" width="10.28515625" style="186" bestFit="1" customWidth="1"/>
    <col min="1814" max="1814" width="5" style="186" customWidth="1"/>
    <col min="1815" max="1815" width="10.28515625" style="186" bestFit="1" customWidth="1"/>
    <col min="1816" max="1818" width="8.85546875" style="186"/>
    <col min="1819" max="1819" width="10.28515625" style="186" bestFit="1" customWidth="1"/>
    <col min="1820" max="2048" width="8.85546875" style="186"/>
    <col min="2049" max="2049" width="3.7109375" style="186" customWidth="1"/>
    <col min="2050" max="2050" width="4.85546875" style="186" customWidth="1"/>
    <col min="2051" max="2051" width="5.28515625" style="186" customWidth="1"/>
    <col min="2052" max="2052" width="31.28515625" style="186" customWidth="1"/>
    <col min="2053" max="2053" width="7.7109375" style="186" customWidth="1"/>
    <col min="2054" max="2054" width="2.42578125" style="186" customWidth="1"/>
    <col min="2055" max="2055" width="11.42578125" style="186" customWidth="1"/>
    <col min="2056" max="2056" width="2.42578125" style="186" customWidth="1"/>
    <col min="2057" max="2057" width="11.42578125" style="186" customWidth="1"/>
    <col min="2058" max="2058" width="2.42578125" style="186" customWidth="1"/>
    <col min="2059" max="2059" width="10.85546875" style="186" customWidth="1"/>
    <col min="2060" max="2060" width="2.42578125" style="186" customWidth="1"/>
    <col min="2061" max="2061" width="11.140625" style="186" customWidth="1"/>
    <col min="2062" max="2062" width="1.85546875" style="186" customWidth="1"/>
    <col min="2063" max="2063" width="11" style="186" customWidth="1"/>
    <col min="2064" max="2064" width="0.7109375" style="186" customWidth="1"/>
    <col min="2065" max="2065" width="1.85546875" style="186" customWidth="1"/>
    <col min="2066" max="2066" width="11.85546875" style="186" bestFit="1" customWidth="1"/>
    <col min="2067" max="2067" width="15.28515625" style="186" bestFit="1" customWidth="1"/>
    <col min="2068" max="2068" width="5" style="186" customWidth="1"/>
    <col min="2069" max="2069" width="10.28515625" style="186" bestFit="1" customWidth="1"/>
    <col min="2070" max="2070" width="5" style="186" customWidth="1"/>
    <col min="2071" max="2071" width="10.28515625" style="186" bestFit="1" customWidth="1"/>
    <col min="2072" max="2074" width="8.85546875" style="186"/>
    <col min="2075" max="2075" width="10.28515625" style="186" bestFit="1" customWidth="1"/>
    <col min="2076" max="2304" width="8.85546875" style="186"/>
    <col min="2305" max="2305" width="3.7109375" style="186" customWidth="1"/>
    <col min="2306" max="2306" width="4.85546875" style="186" customWidth="1"/>
    <col min="2307" max="2307" width="5.28515625" style="186" customWidth="1"/>
    <col min="2308" max="2308" width="31.28515625" style="186" customWidth="1"/>
    <col min="2309" max="2309" width="7.7109375" style="186" customWidth="1"/>
    <col min="2310" max="2310" width="2.42578125" style="186" customWidth="1"/>
    <col min="2311" max="2311" width="11.42578125" style="186" customWidth="1"/>
    <col min="2312" max="2312" width="2.42578125" style="186" customWidth="1"/>
    <col min="2313" max="2313" width="11.42578125" style="186" customWidth="1"/>
    <col min="2314" max="2314" width="2.42578125" style="186" customWidth="1"/>
    <col min="2315" max="2315" width="10.85546875" style="186" customWidth="1"/>
    <col min="2316" max="2316" width="2.42578125" style="186" customWidth="1"/>
    <col min="2317" max="2317" width="11.140625" style="186" customWidth="1"/>
    <col min="2318" max="2318" width="1.85546875" style="186" customWidth="1"/>
    <col min="2319" max="2319" width="11" style="186" customWidth="1"/>
    <col min="2320" max="2320" width="0.7109375" style="186" customWidth="1"/>
    <col min="2321" max="2321" width="1.85546875" style="186" customWidth="1"/>
    <col min="2322" max="2322" width="11.85546875" style="186" bestFit="1" customWidth="1"/>
    <col min="2323" max="2323" width="15.28515625" style="186" bestFit="1" customWidth="1"/>
    <col min="2324" max="2324" width="5" style="186" customWidth="1"/>
    <col min="2325" max="2325" width="10.28515625" style="186" bestFit="1" customWidth="1"/>
    <col min="2326" max="2326" width="5" style="186" customWidth="1"/>
    <col min="2327" max="2327" width="10.28515625" style="186" bestFit="1" customWidth="1"/>
    <col min="2328" max="2330" width="8.85546875" style="186"/>
    <col min="2331" max="2331" width="10.28515625" style="186" bestFit="1" customWidth="1"/>
    <col min="2332" max="2560" width="8.85546875" style="186"/>
    <col min="2561" max="2561" width="3.7109375" style="186" customWidth="1"/>
    <col min="2562" max="2562" width="4.85546875" style="186" customWidth="1"/>
    <col min="2563" max="2563" width="5.28515625" style="186" customWidth="1"/>
    <col min="2564" max="2564" width="31.28515625" style="186" customWidth="1"/>
    <col min="2565" max="2565" width="7.7109375" style="186" customWidth="1"/>
    <col min="2566" max="2566" width="2.42578125" style="186" customWidth="1"/>
    <col min="2567" max="2567" width="11.42578125" style="186" customWidth="1"/>
    <col min="2568" max="2568" width="2.42578125" style="186" customWidth="1"/>
    <col min="2569" max="2569" width="11.42578125" style="186" customWidth="1"/>
    <col min="2570" max="2570" width="2.42578125" style="186" customWidth="1"/>
    <col min="2571" max="2571" width="10.85546875" style="186" customWidth="1"/>
    <col min="2572" max="2572" width="2.42578125" style="186" customWidth="1"/>
    <col min="2573" max="2573" width="11.140625" style="186" customWidth="1"/>
    <col min="2574" max="2574" width="1.85546875" style="186" customWidth="1"/>
    <col min="2575" max="2575" width="11" style="186" customWidth="1"/>
    <col min="2576" max="2576" width="0.7109375" style="186" customWidth="1"/>
    <col min="2577" max="2577" width="1.85546875" style="186" customWidth="1"/>
    <col min="2578" max="2578" width="11.85546875" style="186" bestFit="1" customWidth="1"/>
    <col min="2579" max="2579" width="15.28515625" style="186" bestFit="1" customWidth="1"/>
    <col min="2580" max="2580" width="5" style="186" customWidth="1"/>
    <col min="2581" max="2581" width="10.28515625" style="186" bestFit="1" customWidth="1"/>
    <col min="2582" max="2582" width="5" style="186" customWidth="1"/>
    <col min="2583" max="2583" width="10.28515625" style="186" bestFit="1" customWidth="1"/>
    <col min="2584" max="2586" width="8.85546875" style="186"/>
    <col min="2587" max="2587" width="10.28515625" style="186" bestFit="1" customWidth="1"/>
    <col min="2588" max="2816" width="8.85546875" style="186"/>
    <col min="2817" max="2817" width="3.7109375" style="186" customWidth="1"/>
    <col min="2818" max="2818" width="4.85546875" style="186" customWidth="1"/>
    <col min="2819" max="2819" width="5.28515625" style="186" customWidth="1"/>
    <col min="2820" max="2820" width="31.28515625" style="186" customWidth="1"/>
    <col min="2821" max="2821" width="7.7109375" style="186" customWidth="1"/>
    <col min="2822" max="2822" width="2.42578125" style="186" customWidth="1"/>
    <col min="2823" max="2823" width="11.42578125" style="186" customWidth="1"/>
    <col min="2824" max="2824" width="2.42578125" style="186" customWidth="1"/>
    <col min="2825" max="2825" width="11.42578125" style="186" customWidth="1"/>
    <col min="2826" max="2826" width="2.42578125" style="186" customWidth="1"/>
    <col min="2827" max="2827" width="10.85546875" style="186" customWidth="1"/>
    <col min="2828" max="2828" width="2.42578125" style="186" customWidth="1"/>
    <col min="2829" max="2829" width="11.140625" style="186" customWidth="1"/>
    <col min="2830" max="2830" width="1.85546875" style="186" customWidth="1"/>
    <col min="2831" max="2831" width="11" style="186" customWidth="1"/>
    <col min="2832" max="2832" width="0.7109375" style="186" customWidth="1"/>
    <col min="2833" max="2833" width="1.85546875" style="186" customWidth="1"/>
    <col min="2834" max="2834" width="11.85546875" style="186" bestFit="1" customWidth="1"/>
    <col min="2835" max="2835" width="15.28515625" style="186" bestFit="1" customWidth="1"/>
    <col min="2836" max="2836" width="5" style="186" customWidth="1"/>
    <col min="2837" max="2837" width="10.28515625" style="186" bestFit="1" customWidth="1"/>
    <col min="2838" max="2838" width="5" style="186" customWidth="1"/>
    <col min="2839" max="2839" width="10.28515625" style="186" bestFit="1" customWidth="1"/>
    <col min="2840" max="2842" width="8.85546875" style="186"/>
    <col min="2843" max="2843" width="10.28515625" style="186" bestFit="1" customWidth="1"/>
    <col min="2844" max="3072" width="8.85546875" style="186"/>
    <col min="3073" max="3073" width="3.7109375" style="186" customWidth="1"/>
    <col min="3074" max="3074" width="4.85546875" style="186" customWidth="1"/>
    <col min="3075" max="3075" width="5.28515625" style="186" customWidth="1"/>
    <col min="3076" max="3076" width="31.28515625" style="186" customWidth="1"/>
    <col min="3077" max="3077" width="7.7109375" style="186" customWidth="1"/>
    <col min="3078" max="3078" width="2.42578125" style="186" customWidth="1"/>
    <col min="3079" max="3079" width="11.42578125" style="186" customWidth="1"/>
    <col min="3080" max="3080" width="2.42578125" style="186" customWidth="1"/>
    <col min="3081" max="3081" width="11.42578125" style="186" customWidth="1"/>
    <col min="3082" max="3082" width="2.42578125" style="186" customWidth="1"/>
    <col min="3083" max="3083" width="10.85546875" style="186" customWidth="1"/>
    <col min="3084" max="3084" width="2.42578125" style="186" customWidth="1"/>
    <col min="3085" max="3085" width="11.140625" style="186" customWidth="1"/>
    <col min="3086" max="3086" width="1.85546875" style="186" customWidth="1"/>
    <col min="3087" max="3087" width="11" style="186" customWidth="1"/>
    <col min="3088" max="3088" width="0.7109375" style="186" customWidth="1"/>
    <col min="3089" max="3089" width="1.85546875" style="186" customWidth="1"/>
    <col min="3090" max="3090" width="11.85546875" style="186" bestFit="1" customWidth="1"/>
    <col min="3091" max="3091" width="15.28515625" style="186" bestFit="1" customWidth="1"/>
    <col min="3092" max="3092" width="5" style="186" customWidth="1"/>
    <col min="3093" max="3093" width="10.28515625" style="186" bestFit="1" customWidth="1"/>
    <col min="3094" max="3094" width="5" style="186" customWidth="1"/>
    <col min="3095" max="3095" width="10.28515625" style="186" bestFit="1" customWidth="1"/>
    <col min="3096" max="3098" width="8.85546875" style="186"/>
    <col min="3099" max="3099" width="10.28515625" style="186" bestFit="1" customWidth="1"/>
    <col min="3100" max="3328" width="8.85546875" style="186"/>
    <col min="3329" max="3329" width="3.7109375" style="186" customWidth="1"/>
    <col min="3330" max="3330" width="4.85546875" style="186" customWidth="1"/>
    <col min="3331" max="3331" width="5.28515625" style="186" customWidth="1"/>
    <col min="3332" max="3332" width="31.28515625" style="186" customWidth="1"/>
    <col min="3333" max="3333" width="7.7109375" style="186" customWidth="1"/>
    <col min="3334" max="3334" width="2.42578125" style="186" customWidth="1"/>
    <col min="3335" max="3335" width="11.42578125" style="186" customWidth="1"/>
    <col min="3336" max="3336" width="2.42578125" style="186" customWidth="1"/>
    <col min="3337" max="3337" width="11.42578125" style="186" customWidth="1"/>
    <col min="3338" max="3338" width="2.42578125" style="186" customWidth="1"/>
    <col min="3339" max="3339" width="10.85546875" style="186" customWidth="1"/>
    <col min="3340" max="3340" width="2.42578125" style="186" customWidth="1"/>
    <col min="3341" max="3341" width="11.140625" style="186" customWidth="1"/>
    <col min="3342" max="3342" width="1.85546875" style="186" customWidth="1"/>
    <col min="3343" max="3343" width="11" style="186" customWidth="1"/>
    <col min="3344" max="3344" width="0.7109375" style="186" customWidth="1"/>
    <col min="3345" max="3345" width="1.85546875" style="186" customWidth="1"/>
    <col min="3346" max="3346" width="11.85546875" style="186" bestFit="1" customWidth="1"/>
    <col min="3347" max="3347" width="15.28515625" style="186" bestFit="1" customWidth="1"/>
    <col min="3348" max="3348" width="5" style="186" customWidth="1"/>
    <col min="3349" max="3349" width="10.28515625" style="186" bestFit="1" customWidth="1"/>
    <col min="3350" max="3350" width="5" style="186" customWidth="1"/>
    <col min="3351" max="3351" width="10.28515625" style="186" bestFit="1" customWidth="1"/>
    <col min="3352" max="3354" width="8.85546875" style="186"/>
    <col min="3355" max="3355" width="10.28515625" style="186" bestFit="1" customWidth="1"/>
    <col min="3356" max="3584" width="8.85546875" style="186"/>
    <col min="3585" max="3585" width="3.7109375" style="186" customWidth="1"/>
    <col min="3586" max="3586" width="4.85546875" style="186" customWidth="1"/>
    <col min="3587" max="3587" width="5.28515625" style="186" customWidth="1"/>
    <col min="3588" max="3588" width="31.28515625" style="186" customWidth="1"/>
    <col min="3589" max="3589" width="7.7109375" style="186" customWidth="1"/>
    <col min="3590" max="3590" width="2.42578125" style="186" customWidth="1"/>
    <col min="3591" max="3591" width="11.42578125" style="186" customWidth="1"/>
    <col min="3592" max="3592" width="2.42578125" style="186" customWidth="1"/>
    <col min="3593" max="3593" width="11.42578125" style="186" customWidth="1"/>
    <col min="3594" max="3594" width="2.42578125" style="186" customWidth="1"/>
    <col min="3595" max="3595" width="10.85546875" style="186" customWidth="1"/>
    <col min="3596" max="3596" width="2.42578125" style="186" customWidth="1"/>
    <col min="3597" max="3597" width="11.140625" style="186" customWidth="1"/>
    <col min="3598" max="3598" width="1.85546875" style="186" customWidth="1"/>
    <col min="3599" max="3599" width="11" style="186" customWidth="1"/>
    <col min="3600" max="3600" width="0.7109375" style="186" customWidth="1"/>
    <col min="3601" max="3601" width="1.85546875" style="186" customWidth="1"/>
    <col min="3602" max="3602" width="11.85546875" style="186" bestFit="1" customWidth="1"/>
    <col min="3603" max="3603" width="15.28515625" style="186" bestFit="1" customWidth="1"/>
    <col min="3604" max="3604" width="5" style="186" customWidth="1"/>
    <col min="3605" max="3605" width="10.28515625" style="186" bestFit="1" customWidth="1"/>
    <col min="3606" max="3606" width="5" style="186" customWidth="1"/>
    <col min="3607" max="3607" width="10.28515625" style="186" bestFit="1" customWidth="1"/>
    <col min="3608" max="3610" width="8.85546875" style="186"/>
    <col min="3611" max="3611" width="10.28515625" style="186" bestFit="1" customWidth="1"/>
    <col min="3612" max="3840" width="8.85546875" style="186"/>
    <col min="3841" max="3841" width="3.7109375" style="186" customWidth="1"/>
    <col min="3842" max="3842" width="4.85546875" style="186" customWidth="1"/>
    <col min="3843" max="3843" width="5.28515625" style="186" customWidth="1"/>
    <col min="3844" max="3844" width="31.28515625" style="186" customWidth="1"/>
    <col min="3845" max="3845" width="7.7109375" style="186" customWidth="1"/>
    <col min="3846" max="3846" width="2.42578125" style="186" customWidth="1"/>
    <col min="3847" max="3847" width="11.42578125" style="186" customWidth="1"/>
    <col min="3848" max="3848" width="2.42578125" style="186" customWidth="1"/>
    <col min="3849" max="3849" width="11.42578125" style="186" customWidth="1"/>
    <col min="3850" max="3850" width="2.42578125" style="186" customWidth="1"/>
    <col min="3851" max="3851" width="10.85546875" style="186" customWidth="1"/>
    <col min="3852" max="3852" width="2.42578125" style="186" customWidth="1"/>
    <col min="3853" max="3853" width="11.140625" style="186" customWidth="1"/>
    <col min="3854" max="3854" width="1.85546875" style="186" customWidth="1"/>
    <col min="3855" max="3855" width="11" style="186" customWidth="1"/>
    <col min="3856" max="3856" width="0.7109375" style="186" customWidth="1"/>
    <col min="3857" max="3857" width="1.85546875" style="186" customWidth="1"/>
    <col min="3858" max="3858" width="11.85546875" style="186" bestFit="1" customWidth="1"/>
    <col min="3859" max="3859" width="15.28515625" style="186" bestFit="1" customWidth="1"/>
    <col min="3860" max="3860" width="5" style="186" customWidth="1"/>
    <col min="3861" max="3861" width="10.28515625" style="186" bestFit="1" customWidth="1"/>
    <col min="3862" max="3862" width="5" style="186" customWidth="1"/>
    <col min="3863" max="3863" width="10.28515625" style="186" bestFit="1" customWidth="1"/>
    <col min="3864" max="3866" width="8.85546875" style="186"/>
    <col min="3867" max="3867" width="10.28515625" style="186" bestFit="1" customWidth="1"/>
    <col min="3868" max="4096" width="8.85546875" style="186"/>
    <col min="4097" max="4097" width="3.7109375" style="186" customWidth="1"/>
    <col min="4098" max="4098" width="4.85546875" style="186" customWidth="1"/>
    <col min="4099" max="4099" width="5.28515625" style="186" customWidth="1"/>
    <col min="4100" max="4100" width="31.28515625" style="186" customWidth="1"/>
    <col min="4101" max="4101" width="7.7109375" style="186" customWidth="1"/>
    <col min="4102" max="4102" width="2.42578125" style="186" customWidth="1"/>
    <col min="4103" max="4103" width="11.42578125" style="186" customWidth="1"/>
    <col min="4104" max="4104" width="2.42578125" style="186" customWidth="1"/>
    <col min="4105" max="4105" width="11.42578125" style="186" customWidth="1"/>
    <col min="4106" max="4106" width="2.42578125" style="186" customWidth="1"/>
    <col min="4107" max="4107" width="10.85546875" style="186" customWidth="1"/>
    <col min="4108" max="4108" width="2.42578125" style="186" customWidth="1"/>
    <col min="4109" max="4109" width="11.140625" style="186" customWidth="1"/>
    <col min="4110" max="4110" width="1.85546875" style="186" customWidth="1"/>
    <col min="4111" max="4111" width="11" style="186" customWidth="1"/>
    <col min="4112" max="4112" width="0.7109375" style="186" customWidth="1"/>
    <col min="4113" max="4113" width="1.85546875" style="186" customWidth="1"/>
    <col min="4114" max="4114" width="11.85546875" style="186" bestFit="1" customWidth="1"/>
    <col min="4115" max="4115" width="15.28515625" style="186" bestFit="1" customWidth="1"/>
    <col min="4116" max="4116" width="5" style="186" customWidth="1"/>
    <col min="4117" max="4117" width="10.28515625" style="186" bestFit="1" customWidth="1"/>
    <col min="4118" max="4118" width="5" style="186" customWidth="1"/>
    <col min="4119" max="4119" width="10.28515625" style="186" bestFit="1" customWidth="1"/>
    <col min="4120" max="4122" width="8.85546875" style="186"/>
    <col min="4123" max="4123" width="10.28515625" style="186" bestFit="1" customWidth="1"/>
    <col min="4124" max="4352" width="8.85546875" style="186"/>
    <col min="4353" max="4353" width="3.7109375" style="186" customWidth="1"/>
    <col min="4354" max="4354" width="4.85546875" style="186" customWidth="1"/>
    <col min="4355" max="4355" width="5.28515625" style="186" customWidth="1"/>
    <col min="4356" max="4356" width="31.28515625" style="186" customWidth="1"/>
    <col min="4357" max="4357" width="7.7109375" style="186" customWidth="1"/>
    <col min="4358" max="4358" width="2.42578125" style="186" customWidth="1"/>
    <col min="4359" max="4359" width="11.42578125" style="186" customWidth="1"/>
    <col min="4360" max="4360" width="2.42578125" style="186" customWidth="1"/>
    <col min="4361" max="4361" width="11.42578125" style="186" customWidth="1"/>
    <col min="4362" max="4362" width="2.42578125" style="186" customWidth="1"/>
    <col min="4363" max="4363" width="10.85546875" style="186" customWidth="1"/>
    <col min="4364" max="4364" width="2.42578125" style="186" customWidth="1"/>
    <col min="4365" max="4365" width="11.140625" style="186" customWidth="1"/>
    <col min="4366" max="4366" width="1.85546875" style="186" customWidth="1"/>
    <col min="4367" max="4367" width="11" style="186" customWidth="1"/>
    <col min="4368" max="4368" width="0.7109375" style="186" customWidth="1"/>
    <col min="4369" max="4369" width="1.85546875" style="186" customWidth="1"/>
    <col min="4370" max="4370" width="11.85546875" style="186" bestFit="1" customWidth="1"/>
    <col min="4371" max="4371" width="15.28515625" style="186" bestFit="1" customWidth="1"/>
    <col min="4372" max="4372" width="5" style="186" customWidth="1"/>
    <col min="4373" max="4373" width="10.28515625" style="186" bestFit="1" customWidth="1"/>
    <col min="4374" max="4374" width="5" style="186" customWidth="1"/>
    <col min="4375" max="4375" width="10.28515625" style="186" bestFit="1" customWidth="1"/>
    <col min="4376" max="4378" width="8.85546875" style="186"/>
    <col min="4379" max="4379" width="10.28515625" style="186" bestFit="1" customWidth="1"/>
    <col min="4380" max="4608" width="8.85546875" style="186"/>
    <col min="4609" max="4609" width="3.7109375" style="186" customWidth="1"/>
    <col min="4610" max="4610" width="4.85546875" style="186" customWidth="1"/>
    <col min="4611" max="4611" width="5.28515625" style="186" customWidth="1"/>
    <col min="4612" max="4612" width="31.28515625" style="186" customWidth="1"/>
    <col min="4613" max="4613" width="7.7109375" style="186" customWidth="1"/>
    <col min="4614" max="4614" width="2.42578125" style="186" customWidth="1"/>
    <col min="4615" max="4615" width="11.42578125" style="186" customWidth="1"/>
    <col min="4616" max="4616" width="2.42578125" style="186" customWidth="1"/>
    <col min="4617" max="4617" width="11.42578125" style="186" customWidth="1"/>
    <col min="4618" max="4618" width="2.42578125" style="186" customWidth="1"/>
    <col min="4619" max="4619" width="10.85546875" style="186" customWidth="1"/>
    <col min="4620" max="4620" width="2.42578125" style="186" customWidth="1"/>
    <col min="4621" max="4621" width="11.140625" style="186" customWidth="1"/>
    <col min="4622" max="4622" width="1.85546875" style="186" customWidth="1"/>
    <col min="4623" max="4623" width="11" style="186" customWidth="1"/>
    <col min="4624" max="4624" width="0.7109375" style="186" customWidth="1"/>
    <col min="4625" max="4625" width="1.85546875" style="186" customWidth="1"/>
    <col min="4626" max="4626" width="11.85546875" style="186" bestFit="1" customWidth="1"/>
    <col min="4627" max="4627" width="15.28515625" style="186" bestFit="1" customWidth="1"/>
    <col min="4628" max="4628" width="5" style="186" customWidth="1"/>
    <col min="4629" max="4629" width="10.28515625" style="186" bestFit="1" customWidth="1"/>
    <col min="4630" max="4630" width="5" style="186" customWidth="1"/>
    <col min="4631" max="4631" width="10.28515625" style="186" bestFit="1" customWidth="1"/>
    <col min="4632" max="4634" width="8.85546875" style="186"/>
    <col min="4635" max="4635" width="10.28515625" style="186" bestFit="1" customWidth="1"/>
    <col min="4636" max="4864" width="8.85546875" style="186"/>
    <col min="4865" max="4865" width="3.7109375" style="186" customWidth="1"/>
    <col min="4866" max="4866" width="4.85546875" style="186" customWidth="1"/>
    <col min="4867" max="4867" width="5.28515625" style="186" customWidth="1"/>
    <col min="4868" max="4868" width="31.28515625" style="186" customWidth="1"/>
    <col min="4869" max="4869" width="7.7109375" style="186" customWidth="1"/>
    <col min="4870" max="4870" width="2.42578125" style="186" customWidth="1"/>
    <col min="4871" max="4871" width="11.42578125" style="186" customWidth="1"/>
    <col min="4872" max="4872" width="2.42578125" style="186" customWidth="1"/>
    <col min="4873" max="4873" width="11.42578125" style="186" customWidth="1"/>
    <col min="4874" max="4874" width="2.42578125" style="186" customWidth="1"/>
    <col min="4875" max="4875" width="10.85546875" style="186" customWidth="1"/>
    <col min="4876" max="4876" width="2.42578125" style="186" customWidth="1"/>
    <col min="4877" max="4877" width="11.140625" style="186" customWidth="1"/>
    <col min="4878" max="4878" width="1.85546875" style="186" customWidth="1"/>
    <col min="4879" max="4879" width="11" style="186" customWidth="1"/>
    <col min="4880" max="4880" width="0.7109375" style="186" customWidth="1"/>
    <col min="4881" max="4881" width="1.85546875" style="186" customWidth="1"/>
    <col min="4882" max="4882" width="11.85546875" style="186" bestFit="1" customWidth="1"/>
    <col min="4883" max="4883" width="15.28515625" style="186" bestFit="1" customWidth="1"/>
    <col min="4884" max="4884" width="5" style="186" customWidth="1"/>
    <col min="4885" max="4885" width="10.28515625" style="186" bestFit="1" customWidth="1"/>
    <col min="4886" max="4886" width="5" style="186" customWidth="1"/>
    <col min="4887" max="4887" width="10.28515625" style="186" bestFit="1" customWidth="1"/>
    <col min="4888" max="4890" width="8.85546875" style="186"/>
    <col min="4891" max="4891" width="10.28515625" style="186" bestFit="1" customWidth="1"/>
    <col min="4892" max="5120" width="8.85546875" style="186"/>
    <col min="5121" max="5121" width="3.7109375" style="186" customWidth="1"/>
    <col min="5122" max="5122" width="4.85546875" style="186" customWidth="1"/>
    <col min="5123" max="5123" width="5.28515625" style="186" customWidth="1"/>
    <col min="5124" max="5124" width="31.28515625" style="186" customWidth="1"/>
    <col min="5125" max="5125" width="7.7109375" style="186" customWidth="1"/>
    <col min="5126" max="5126" width="2.42578125" style="186" customWidth="1"/>
    <col min="5127" max="5127" width="11.42578125" style="186" customWidth="1"/>
    <col min="5128" max="5128" width="2.42578125" style="186" customWidth="1"/>
    <col min="5129" max="5129" width="11.42578125" style="186" customWidth="1"/>
    <col min="5130" max="5130" width="2.42578125" style="186" customWidth="1"/>
    <col min="5131" max="5131" width="10.85546875" style="186" customWidth="1"/>
    <col min="5132" max="5132" width="2.42578125" style="186" customWidth="1"/>
    <col min="5133" max="5133" width="11.140625" style="186" customWidth="1"/>
    <col min="5134" max="5134" width="1.85546875" style="186" customWidth="1"/>
    <col min="5135" max="5135" width="11" style="186" customWidth="1"/>
    <col min="5136" max="5136" width="0.7109375" style="186" customWidth="1"/>
    <col min="5137" max="5137" width="1.85546875" style="186" customWidth="1"/>
    <col min="5138" max="5138" width="11.85546875" style="186" bestFit="1" customWidth="1"/>
    <col min="5139" max="5139" width="15.28515625" style="186" bestFit="1" customWidth="1"/>
    <col min="5140" max="5140" width="5" style="186" customWidth="1"/>
    <col min="5141" max="5141" width="10.28515625" style="186" bestFit="1" customWidth="1"/>
    <col min="5142" max="5142" width="5" style="186" customWidth="1"/>
    <col min="5143" max="5143" width="10.28515625" style="186" bestFit="1" customWidth="1"/>
    <col min="5144" max="5146" width="8.85546875" style="186"/>
    <col min="5147" max="5147" width="10.28515625" style="186" bestFit="1" customWidth="1"/>
    <col min="5148" max="5376" width="8.85546875" style="186"/>
    <col min="5377" max="5377" width="3.7109375" style="186" customWidth="1"/>
    <col min="5378" max="5378" width="4.85546875" style="186" customWidth="1"/>
    <col min="5379" max="5379" width="5.28515625" style="186" customWidth="1"/>
    <col min="5380" max="5380" width="31.28515625" style="186" customWidth="1"/>
    <col min="5381" max="5381" width="7.7109375" style="186" customWidth="1"/>
    <col min="5382" max="5382" width="2.42578125" style="186" customWidth="1"/>
    <col min="5383" max="5383" width="11.42578125" style="186" customWidth="1"/>
    <col min="5384" max="5384" width="2.42578125" style="186" customWidth="1"/>
    <col min="5385" max="5385" width="11.42578125" style="186" customWidth="1"/>
    <col min="5386" max="5386" width="2.42578125" style="186" customWidth="1"/>
    <col min="5387" max="5387" width="10.85546875" style="186" customWidth="1"/>
    <col min="5388" max="5388" width="2.42578125" style="186" customWidth="1"/>
    <col min="5389" max="5389" width="11.140625" style="186" customWidth="1"/>
    <col min="5390" max="5390" width="1.85546875" style="186" customWidth="1"/>
    <col min="5391" max="5391" width="11" style="186" customWidth="1"/>
    <col min="5392" max="5392" width="0.7109375" style="186" customWidth="1"/>
    <col min="5393" max="5393" width="1.85546875" style="186" customWidth="1"/>
    <col min="5394" max="5394" width="11.85546875" style="186" bestFit="1" customWidth="1"/>
    <col min="5395" max="5395" width="15.28515625" style="186" bestFit="1" customWidth="1"/>
    <col min="5396" max="5396" width="5" style="186" customWidth="1"/>
    <col min="5397" max="5397" width="10.28515625" style="186" bestFit="1" customWidth="1"/>
    <col min="5398" max="5398" width="5" style="186" customWidth="1"/>
    <col min="5399" max="5399" width="10.28515625" style="186" bestFit="1" customWidth="1"/>
    <col min="5400" max="5402" width="8.85546875" style="186"/>
    <col min="5403" max="5403" width="10.28515625" style="186" bestFit="1" customWidth="1"/>
    <col min="5404" max="5632" width="8.85546875" style="186"/>
    <col min="5633" max="5633" width="3.7109375" style="186" customWidth="1"/>
    <col min="5634" max="5634" width="4.85546875" style="186" customWidth="1"/>
    <col min="5635" max="5635" width="5.28515625" style="186" customWidth="1"/>
    <col min="5636" max="5636" width="31.28515625" style="186" customWidth="1"/>
    <col min="5637" max="5637" width="7.7109375" style="186" customWidth="1"/>
    <col min="5638" max="5638" width="2.42578125" style="186" customWidth="1"/>
    <col min="5639" max="5639" width="11.42578125" style="186" customWidth="1"/>
    <col min="5640" max="5640" width="2.42578125" style="186" customWidth="1"/>
    <col min="5641" max="5641" width="11.42578125" style="186" customWidth="1"/>
    <col min="5642" max="5642" width="2.42578125" style="186" customWidth="1"/>
    <col min="5643" max="5643" width="10.85546875" style="186" customWidth="1"/>
    <col min="5644" max="5644" width="2.42578125" style="186" customWidth="1"/>
    <col min="5645" max="5645" width="11.140625" style="186" customWidth="1"/>
    <col min="5646" max="5646" width="1.85546875" style="186" customWidth="1"/>
    <col min="5647" max="5647" width="11" style="186" customWidth="1"/>
    <col min="5648" max="5648" width="0.7109375" style="186" customWidth="1"/>
    <col min="5649" max="5649" width="1.85546875" style="186" customWidth="1"/>
    <col min="5650" max="5650" width="11.85546875" style="186" bestFit="1" customWidth="1"/>
    <col min="5651" max="5651" width="15.28515625" style="186" bestFit="1" customWidth="1"/>
    <col min="5652" max="5652" width="5" style="186" customWidth="1"/>
    <col min="5653" max="5653" width="10.28515625" style="186" bestFit="1" customWidth="1"/>
    <col min="5654" max="5654" width="5" style="186" customWidth="1"/>
    <col min="5655" max="5655" width="10.28515625" style="186" bestFit="1" customWidth="1"/>
    <col min="5656" max="5658" width="8.85546875" style="186"/>
    <col min="5659" max="5659" width="10.28515625" style="186" bestFit="1" customWidth="1"/>
    <col min="5660" max="5888" width="8.85546875" style="186"/>
    <col min="5889" max="5889" width="3.7109375" style="186" customWidth="1"/>
    <col min="5890" max="5890" width="4.85546875" style="186" customWidth="1"/>
    <col min="5891" max="5891" width="5.28515625" style="186" customWidth="1"/>
    <col min="5892" max="5892" width="31.28515625" style="186" customWidth="1"/>
    <col min="5893" max="5893" width="7.7109375" style="186" customWidth="1"/>
    <col min="5894" max="5894" width="2.42578125" style="186" customWidth="1"/>
    <col min="5895" max="5895" width="11.42578125" style="186" customWidth="1"/>
    <col min="5896" max="5896" width="2.42578125" style="186" customWidth="1"/>
    <col min="5897" max="5897" width="11.42578125" style="186" customWidth="1"/>
    <col min="5898" max="5898" width="2.42578125" style="186" customWidth="1"/>
    <col min="5899" max="5899" width="10.85546875" style="186" customWidth="1"/>
    <col min="5900" max="5900" width="2.42578125" style="186" customWidth="1"/>
    <col min="5901" max="5901" width="11.140625" style="186" customWidth="1"/>
    <col min="5902" max="5902" width="1.85546875" style="186" customWidth="1"/>
    <col min="5903" max="5903" width="11" style="186" customWidth="1"/>
    <col min="5904" max="5904" width="0.7109375" style="186" customWidth="1"/>
    <col min="5905" max="5905" width="1.85546875" style="186" customWidth="1"/>
    <col min="5906" max="5906" width="11.85546875" style="186" bestFit="1" customWidth="1"/>
    <col min="5907" max="5907" width="15.28515625" style="186" bestFit="1" customWidth="1"/>
    <col min="5908" max="5908" width="5" style="186" customWidth="1"/>
    <col min="5909" max="5909" width="10.28515625" style="186" bestFit="1" customWidth="1"/>
    <col min="5910" max="5910" width="5" style="186" customWidth="1"/>
    <col min="5911" max="5911" width="10.28515625" style="186" bestFit="1" customWidth="1"/>
    <col min="5912" max="5914" width="8.85546875" style="186"/>
    <col min="5915" max="5915" width="10.28515625" style="186" bestFit="1" customWidth="1"/>
    <col min="5916" max="6144" width="8.85546875" style="186"/>
    <col min="6145" max="6145" width="3.7109375" style="186" customWidth="1"/>
    <col min="6146" max="6146" width="4.85546875" style="186" customWidth="1"/>
    <col min="6147" max="6147" width="5.28515625" style="186" customWidth="1"/>
    <col min="6148" max="6148" width="31.28515625" style="186" customWidth="1"/>
    <col min="6149" max="6149" width="7.7109375" style="186" customWidth="1"/>
    <col min="6150" max="6150" width="2.42578125" style="186" customWidth="1"/>
    <col min="6151" max="6151" width="11.42578125" style="186" customWidth="1"/>
    <col min="6152" max="6152" width="2.42578125" style="186" customWidth="1"/>
    <col min="6153" max="6153" width="11.42578125" style="186" customWidth="1"/>
    <col min="6154" max="6154" width="2.42578125" style="186" customWidth="1"/>
    <col min="6155" max="6155" width="10.85546875" style="186" customWidth="1"/>
    <col min="6156" max="6156" width="2.42578125" style="186" customWidth="1"/>
    <col min="6157" max="6157" width="11.140625" style="186" customWidth="1"/>
    <col min="6158" max="6158" width="1.85546875" style="186" customWidth="1"/>
    <col min="6159" max="6159" width="11" style="186" customWidth="1"/>
    <col min="6160" max="6160" width="0.7109375" style="186" customWidth="1"/>
    <col min="6161" max="6161" width="1.85546875" style="186" customWidth="1"/>
    <col min="6162" max="6162" width="11.85546875" style="186" bestFit="1" customWidth="1"/>
    <col min="6163" max="6163" width="15.28515625" style="186" bestFit="1" customWidth="1"/>
    <col min="6164" max="6164" width="5" style="186" customWidth="1"/>
    <col min="6165" max="6165" width="10.28515625" style="186" bestFit="1" customWidth="1"/>
    <col min="6166" max="6166" width="5" style="186" customWidth="1"/>
    <col min="6167" max="6167" width="10.28515625" style="186" bestFit="1" customWidth="1"/>
    <col min="6168" max="6170" width="8.85546875" style="186"/>
    <col min="6171" max="6171" width="10.28515625" style="186" bestFit="1" customWidth="1"/>
    <col min="6172" max="6400" width="8.85546875" style="186"/>
    <col min="6401" max="6401" width="3.7109375" style="186" customWidth="1"/>
    <col min="6402" max="6402" width="4.85546875" style="186" customWidth="1"/>
    <col min="6403" max="6403" width="5.28515625" style="186" customWidth="1"/>
    <col min="6404" max="6404" width="31.28515625" style="186" customWidth="1"/>
    <col min="6405" max="6405" width="7.7109375" style="186" customWidth="1"/>
    <col min="6406" max="6406" width="2.42578125" style="186" customWidth="1"/>
    <col min="6407" max="6407" width="11.42578125" style="186" customWidth="1"/>
    <col min="6408" max="6408" width="2.42578125" style="186" customWidth="1"/>
    <col min="6409" max="6409" width="11.42578125" style="186" customWidth="1"/>
    <col min="6410" max="6410" width="2.42578125" style="186" customWidth="1"/>
    <col min="6411" max="6411" width="10.85546875" style="186" customWidth="1"/>
    <col min="6412" max="6412" width="2.42578125" style="186" customWidth="1"/>
    <col min="6413" max="6413" width="11.140625" style="186" customWidth="1"/>
    <col min="6414" max="6414" width="1.85546875" style="186" customWidth="1"/>
    <col min="6415" max="6415" width="11" style="186" customWidth="1"/>
    <col min="6416" max="6416" width="0.7109375" style="186" customWidth="1"/>
    <col min="6417" max="6417" width="1.85546875" style="186" customWidth="1"/>
    <col min="6418" max="6418" width="11.85546875" style="186" bestFit="1" customWidth="1"/>
    <col min="6419" max="6419" width="15.28515625" style="186" bestFit="1" customWidth="1"/>
    <col min="6420" max="6420" width="5" style="186" customWidth="1"/>
    <col min="6421" max="6421" width="10.28515625" style="186" bestFit="1" customWidth="1"/>
    <col min="6422" max="6422" width="5" style="186" customWidth="1"/>
    <col min="6423" max="6423" width="10.28515625" style="186" bestFit="1" customWidth="1"/>
    <col min="6424" max="6426" width="8.85546875" style="186"/>
    <col min="6427" max="6427" width="10.28515625" style="186" bestFit="1" customWidth="1"/>
    <col min="6428" max="6656" width="8.85546875" style="186"/>
    <col min="6657" max="6657" width="3.7109375" style="186" customWidth="1"/>
    <col min="6658" max="6658" width="4.85546875" style="186" customWidth="1"/>
    <col min="6659" max="6659" width="5.28515625" style="186" customWidth="1"/>
    <col min="6660" max="6660" width="31.28515625" style="186" customWidth="1"/>
    <col min="6661" max="6661" width="7.7109375" style="186" customWidth="1"/>
    <col min="6662" max="6662" width="2.42578125" style="186" customWidth="1"/>
    <col min="6663" max="6663" width="11.42578125" style="186" customWidth="1"/>
    <col min="6664" max="6664" width="2.42578125" style="186" customWidth="1"/>
    <col min="6665" max="6665" width="11.42578125" style="186" customWidth="1"/>
    <col min="6666" max="6666" width="2.42578125" style="186" customWidth="1"/>
    <col min="6667" max="6667" width="10.85546875" style="186" customWidth="1"/>
    <col min="6668" max="6668" width="2.42578125" style="186" customWidth="1"/>
    <col min="6669" max="6669" width="11.140625" style="186" customWidth="1"/>
    <col min="6670" max="6670" width="1.85546875" style="186" customWidth="1"/>
    <col min="6671" max="6671" width="11" style="186" customWidth="1"/>
    <col min="6672" max="6672" width="0.7109375" style="186" customWidth="1"/>
    <col min="6673" max="6673" width="1.85546875" style="186" customWidth="1"/>
    <col min="6674" max="6674" width="11.85546875" style="186" bestFit="1" customWidth="1"/>
    <col min="6675" max="6675" width="15.28515625" style="186" bestFit="1" customWidth="1"/>
    <col min="6676" max="6676" width="5" style="186" customWidth="1"/>
    <col min="6677" max="6677" width="10.28515625" style="186" bestFit="1" customWidth="1"/>
    <col min="6678" max="6678" width="5" style="186" customWidth="1"/>
    <col min="6679" max="6679" width="10.28515625" style="186" bestFit="1" customWidth="1"/>
    <col min="6680" max="6682" width="8.85546875" style="186"/>
    <col min="6683" max="6683" width="10.28515625" style="186" bestFit="1" customWidth="1"/>
    <col min="6684" max="6912" width="8.85546875" style="186"/>
    <col min="6913" max="6913" width="3.7109375" style="186" customWidth="1"/>
    <col min="6914" max="6914" width="4.85546875" style="186" customWidth="1"/>
    <col min="6915" max="6915" width="5.28515625" style="186" customWidth="1"/>
    <col min="6916" max="6916" width="31.28515625" style="186" customWidth="1"/>
    <col min="6917" max="6917" width="7.7109375" style="186" customWidth="1"/>
    <col min="6918" max="6918" width="2.42578125" style="186" customWidth="1"/>
    <col min="6919" max="6919" width="11.42578125" style="186" customWidth="1"/>
    <col min="6920" max="6920" width="2.42578125" style="186" customWidth="1"/>
    <col min="6921" max="6921" width="11.42578125" style="186" customWidth="1"/>
    <col min="6922" max="6922" width="2.42578125" style="186" customWidth="1"/>
    <col min="6923" max="6923" width="10.85546875" style="186" customWidth="1"/>
    <col min="6924" max="6924" width="2.42578125" style="186" customWidth="1"/>
    <col min="6925" max="6925" width="11.140625" style="186" customWidth="1"/>
    <col min="6926" max="6926" width="1.85546875" style="186" customWidth="1"/>
    <col min="6927" max="6927" width="11" style="186" customWidth="1"/>
    <col min="6928" max="6928" width="0.7109375" style="186" customWidth="1"/>
    <col min="6929" max="6929" width="1.85546875" style="186" customWidth="1"/>
    <col min="6930" max="6930" width="11.85546875" style="186" bestFit="1" customWidth="1"/>
    <col min="6931" max="6931" width="15.28515625" style="186" bestFit="1" customWidth="1"/>
    <col min="6932" max="6932" width="5" style="186" customWidth="1"/>
    <col min="6933" max="6933" width="10.28515625" style="186" bestFit="1" customWidth="1"/>
    <col min="6934" max="6934" width="5" style="186" customWidth="1"/>
    <col min="6935" max="6935" width="10.28515625" style="186" bestFit="1" customWidth="1"/>
    <col min="6936" max="6938" width="8.85546875" style="186"/>
    <col min="6939" max="6939" width="10.28515625" style="186" bestFit="1" customWidth="1"/>
    <col min="6940" max="7168" width="8.85546875" style="186"/>
    <col min="7169" max="7169" width="3.7109375" style="186" customWidth="1"/>
    <col min="7170" max="7170" width="4.85546875" style="186" customWidth="1"/>
    <col min="7171" max="7171" width="5.28515625" style="186" customWidth="1"/>
    <col min="7172" max="7172" width="31.28515625" style="186" customWidth="1"/>
    <col min="7173" max="7173" width="7.7109375" style="186" customWidth="1"/>
    <col min="7174" max="7174" width="2.42578125" style="186" customWidth="1"/>
    <col min="7175" max="7175" width="11.42578125" style="186" customWidth="1"/>
    <col min="7176" max="7176" width="2.42578125" style="186" customWidth="1"/>
    <col min="7177" max="7177" width="11.42578125" style="186" customWidth="1"/>
    <col min="7178" max="7178" width="2.42578125" style="186" customWidth="1"/>
    <col min="7179" max="7179" width="10.85546875" style="186" customWidth="1"/>
    <col min="7180" max="7180" width="2.42578125" style="186" customWidth="1"/>
    <col min="7181" max="7181" width="11.140625" style="186" customWidth="1"/>
    <col min="7182" max="7182" width="1.85546875" style="186" customWidth="1"/>
    <col min="7183" max="7183" width="11" style="186" customWidth="1"/>
    <col min="7184" max="7184" width="0.7109375" style="186" customWidth="1"/>
    <col min="7185" max="7185" width="1.85546875" style="186" customWidth="1"/>
    <col min="7186" max="7186" width="11.85546875" style="186" bestFit="1" customWidth="1"/>
    <col min="7187" max="7187" width="15.28515625" style="186" bestFit="1" customWidth="1"/>
    <col min="7188" max="7188" width="5" style="186" customWidth="1"/>
    <col min="7189" max="7189" width="10.28515625" style="186" bestFit="1" customWidth="1"/>
    <col min="7190" max="7190" width="5" style="186" customWidth="1"/>
    <col min="7191" max="7191" width="10.28515625" style="186" bestFit="1" customWidth="1"/>
    <col min="7192" max="7194" width="8.85546875" style="186"/>
    <col min="7195" max="7195" width="10.28515625" style="186" bestFit="1" customWidth="1"/>
    <col min="7196" max="7424" width="8.85546875" style="186"/>
    <col min="7425" max="7425" width="3.7109375" style="186" customWidth="1"/>
    <col min="7426" max="7426" width="4.85546875" style="186" customWidth="1"/>
    <col min="7427" max="7427" width="5.28515625" style="186" customWidth="1"/>
    <col min="7428" max="7428" width="31.28515625" style="186" customWidth="1"/>
    <col min="7429" max="7429" width="7.7109375" style="186" customWidth="1"/>
    <col min="7430" max="7430" width="2.42578125" style="186" customWidth="1"/>
    <col min="7431" max="7431" width="11.42578125" style="186" customWidth="1"/>
    <col min="7432" max="7432" width="2.42578125" style="186" customWidth="1"/>
    <col min="7433" max="7433" width="11.42578125" style="186" customWidth="1"/>
    <col min="7434" max="7434" width="2.42578125" style="186" customWidth="1"/>
    <col min="7435" max="7435" width="10.85546875" style="186" customWidth="1"/>
    <col min="7436" max="7436" width="2.42578125" style="186" customWidth="1"/>
    <col min="7437" max="7437" width="11.140625" style="186" customWidth="1"/>
    <col min="7438" max="7438" width="1.85546875" style="186" customWidth="1"/>
    <col min="7439" max="7439" width="11" style="186" customWidth="1"/>
    <col min="7440" max="7440" width="0.7109375" style="186" customWidth="1"/>
    <col min="7441" max="7441" width="1.85546875" style="186" customWidth="1"/>
    <col min="7442" max="7442" width="11.85546875" style="186" bestFit="1" customWidth="1"/>
    <col min="7443" max="7443" width="15.28515625" style="186" bestFit="1" customWidth="1"/>
    <col min="7444" max="7444" width="5" style="186" customWidth="1"/>
    <col min="7445" max="7445" width="10.28515625" style="186" bestFit="1" customWidth="1"/>
    <col min="7446" max="7446" width="5" style="186" customWidth="1"/>
    <col min="7447" max="7447" width="10.28515625" style="186" bestFit="1" customWidth="1"/>
    <col min="7448" max="7450" width="8.85546875" style="186"/>
    <col min="7451" max="7451" width="10.28515625" style="186" bestFit="1" customWidth="1"/>
    <col min="7452" max="7680" width="8.85546875" style="186"/>
    <col min="7681" max="7681" width="3.7109375" style="186" customWidth="1"/>
    <col min="7682" max="7682" width="4.85546875" style="186" customWidth="1"/>
    <col min="7683" max="7683" width="5.28515625" style="186" customWidth="1"/>
    <col min="7684" max="7684" width="31.28515625" style="186" customWidth="1"/>
    <col min="7685" max="7685" width="7.7109375" style="186" customWidth="1"/>
    <col min="7686" max="7686" width="2.42578125" style="186" customWidth="1"/>
    <col min="7687" max="7687" width="11.42578125" style="186" customWidth="1"/>
    <col min="7688" max="7688" width="2.42578125" style="186" customWidth="1"/>
    <col min="7689" max="7689" width="11.42578125" style="186" customWidth="1"/>
    <col min="7690" max="7690" width="2.42578125" style="186" customWidth="1"/>
    <col min="7691" max="7691" width="10.85546875" style="186" customWidth="1"/>
    <col min="7692" max="7692" width="2.42578125" style="186" customWidth="1"/>
    <col min="7693" max="7693" width="11.140625" style="186" customWidth="1"/>
    <col min="7694" max="7694" width="1.85546875" style="186" customWidth="1"/>
    <col min="7695" max="7695" width="11" style="186" customWidth="1"/>
    <col min="7696" max="7696" width="0.7109375" style="186" customWidth="1"/>
    <col min="7697" max="7697" width="1.85546875" style="186" customWidth="1"/>
    <col min="7698" max="7698" width="11.85546875" style="186" bestFit="1" customWidth="1"/>
    <col min="7699" max="7699" width="15.28515625" style="186" bestFit="1" customWidth="1"/>
    <col min="7700" max="7700" width="5" style="186" customWidth="1"/>
    <col min="7701" max="7701" width="10.28515625" style="186" bestFit="1" customWidth="1"/>
    <col min="7702" max="7702" width="5" style="186" customWidth="1"/>
    <col min="7703" max="7703" width="10.28515625" style="186" bestFit="1" customWidth="1"/>
    <col min="7704" max="7706" width="8.85546875" style="186"/>
    <col min="7707" max="7707" width="10.28515625" style="186" bestFit="1" customWidth="1"/>
    <col min="7708" max="7936" width="8.85546875" style="186"/>
    <col min="7937" max="7937" width="3.7109375" style="186" customWidth="1"/>
    <col min="7938" max="7938" width="4.85546875" style="186" customWidth="1"/>
    <col min="7939" max="7939" width="5.28515625" style="186" customWidth="1"/>
    <col min="7940" max="7940" width="31.28515625" style="186" customWidth="1"/>
    <col min="7941" max="7941" width="7.7109375" style="186" customWidth="1"/>
    <col min="7942" max="7942" width="2.42578125" style="186" customWidth="1"/>
    <col min="7943" max="7943" width="11.42578125" style="186" customWidth="1"/>
    <col min="7944" max="7944" width="2.42578125" style="186" customWidth="1"/>
    <col min="7945" max="7945" width="11.42578125" style="186" customWidth="1"/>
    <col min="7946" max="7946" width="2.42578125" style="186" customWidth="1"/>
    <col min="7947" max="7947" width="10.85546875" style="186" customWidth="1"/>
    <col min="7948" max="7948" width="2.42578125" style="186" customWidth="1"/>
    <col min="7949" max="7949" width="11.140625" style="186" customWidth="1"/>
    <col min="7950" max="7950" width="1.85546875" style="186" customWidth="1"/>
    <col min="7951" max="7951" width="11" style="186" customWidth="1"/>
    <col min="7952" max="7952" width="0.7109375" style="186" customWidth="1"/>
    <col min="7953" max="7953" width="1.85546875" style="186" customWidth="1"/>
    <col min="7954" max="7954" width="11.85546875" style="186" bestFit="1" customWidth="1"/>
    <col min="7955" max="7955" width="15.28515625" style="186" bestFit="1" customWidth="1"/>
    <col min="7956" max="7956" width="5" style="186" customWidth="1"/>
    <col min="7957" max="7957" width="10.28515625" style="186" bestFit="1" customWidth="1"/>
    <col min="7958" max="7958" width="5" style="186" customWidth="1"/>
    <col min="7959" max="7959" width="10.28515625" style="186" bestFit="1" customWidth="1"/>
    <col min="7960" max="7962" width="8.85546875" style="186"/>
    <col min="7963" max="7963" width="10.28515625" style="186" bestFit="1" customWidth="1"/>
    <col min="7964" max="8192" width="8.85546875" style="186"/>
    <col min="8193" max="8193" width="3.7109375" style="186" customWidth="1"/>
    <col min="8194" max="8194" width="4.85546875" style="186" customWidth="1"/>
    <col min="8195" max="8195" width="5.28515625" style="186" customWidth="1"/>
    <col min="8196" max="8196" width="31.28515625" style="186" customWidth="1"/>
    <col min="8197" max="8197" width="7.7109375" style="186" customWidth="1"/>
    <col min="8198" max="8198" width="2.42578125" style="186" customWidth="1"/>
    <col min="8199" max="8199" width="11.42578125" style="186" customWidth="1"/>
    <col min="8200" max="8200" width="2.42578125" style="186" customWidth="1"/>
    <col min="8201" max="8201" width="11.42578125" style="186" customWidth="1"/>
    <col min="8202" max="8202" width="2.42578125" style="186" customWidth="1"/>
    <col min="8203" max="8203" width="10.85546875" style="186" customWidth="1"/>
    <col min="8204" max="8204" width="2.42578125" style="186" customWidth="1"/>
    <col min="8205" max="8205" width="11.140625" style="186" customWidth="1"/>
    <col min="8206" max="8206" width="1.85546875" style="186" customWidth="1"/>
    <col min="8207" max="8207" width="11" style="186" customWidth="1"/>
    <col min="8208" max="8208" width="0.7109375" style="186" customWidth="1"/>
    <col min="8209" max="8209" width="1.85546875" style="186" customWidth="1"/>
    <col min="8210" max="8210" width="11.85546875" style="186" bestFit="1" customWidth="1"/>
    <col min="8211" max="8211" width="15.28515625" style="186" bestFit="1" customWidth="1"/>
    <col min="8212" max="8212" width="5" style="186" customWidth="1"/>
    <col min="8213" max="8213" width="10.28515625" style="186" bestFit="1" customWidth="1"/>
    <col min="8214" max="8214" width="5" style="186" customWidth="1"/>
    <col min="8215" max="8215" width="10.28515625" style="186" bestFit="1" customWidth="1"/>
    <col min="8216" max="8218" width="8.85546875" style="186"/>
    <col min="8219" max="8219" width="10.28515625" style="186" bestFit="1" customWidth="1"/>
    <col min="8220" max="8448" width="8.85546875" style="186"/>
    <col min="8449" max="8449" width="3.7109375" style="186" customWidth="1"/>
    <col min="8450" max="8450" width="4.85546875" style="186" customWidth="1"/>
    <col min="8451" max="8451" width="5.28515625" style="186" customWidth="1"/>
    <col min="8452" max="8452" width="31.28515625" style="186" customWidth="1"/>
    <col min="8453" max="8453" width="7.7109375" style="186" customWidth="1"/>
    <col min="8454" max="8454" width="2.42578125" style="186" customWidth="1"/>
    <col min="8455" max="8455" width="11.42578125" style="186" customWidth="1"/>
    <col min="8456" max="8456" width="2.42578125" style="186" customWidth="1"/>
    <col min="8457" max="8457" width="11.42578125" style="186" customWidth="1"/>
    <col min="8458" max="8458" width="2.42578125" style="186" customWidth="1"/>
    <col min="8459" max="8459" width="10.85546875" style="186" customWidth="1"/>
    <col min="8460" max="8460" width="2.42578125" style="186" customWidth="1"/>
    <col min="8461" max="8461" width="11.140625" style="186" customWidth="1"/>
    <col min="8462" max="8462" width="1.85546875" style="186" customWidth="1"/>
    <col min="8463" max="8463" width="11" style="186" customWidth="1"/>
    <col min="8464" max="8464" width="0.7109375" style="186" customWidth="1"/>
    <col min="8465" max="8465" width="1.85546875" style="186" customWidth="1"/>
    <col min="8466" max="8466" width="11.85546875" style="186" bestFit="1" customWidth="1"/>
    <col min="8467" max="8467" width="15.28515625" style="186" bestFit="1" customWidth="1"/>
    <col min="8468" max="8468" width="5" style="186" customWidth="1"/>
    <col min="8469" max="8469" width="10.28515625" style="186" bestFit="1" customWidth="1"/>
    <col min="8470" max="8470" width="5" style="186" customWidth="1"/>
    <col min="8471" max="8471" width="10.28515625" style="186" bestFit="1" customWidth="1"/>
    <col min="8472" max="8474" width="8.85546875" style="186"/>
    <col min="8475" max="8475" width="10.28515625" style="186" bestFit="1" customWidth="1"/>
    <col min="8476" max="8704" width="8.85546875" style="186"/>
    <col min="8705" max="8705" width="3.7109375" style="186" customWidth="1"/>
    <col min="8706" max="8706" width="4.85546875" style="186" customWidth="1"/>
    <col min="8707" max="8707" width="5.28515625" style="186" customWidth="1"/>
    <col min="8708" max="8708" width="31.28515625" style="186" customWidth="1"/>
    <col min="8709" max="8709" width="7.7109375" style="186" customWidth="1"/>
    <col min="8710" max="8710" width="2.42578125" style="186" customWidth="1"/>
    <col min="8711" max="8711" width="11.42578125" style="186" customWidth="1"/>
    <col min="8712" max="8712" width="2.42578125" style="186" customWidth="1"/>
    <col min="8713" max="8713" width="11.42578125" style="186" customWidth="1"/>
    <col min="8714" max="8714" width="2.42578125" style="186" customWidth="1"/>
    <col min="8715" max="8715" width="10.85546875" style="186" customWidth="1"/>
    <col min="8716" max="8716" width="2.42578125" style="186" customWidth="1"/>
    <col min="8717" max="8717" width="11.140625" style="186" customWidth="1"/>
    <col min="8718" max="8718" width="1.85546875" style="186" customWidth="1"/>
    <col min="8719" max="8719" width="11" style="186" customWidth="1"/>
    <col min="8720" max="8720" width="0.7109375" style="186" customWidth="1"/>
    <col min="8721" max="8721" width="1.85546875" style="186" customWidth="1"/>
    <col min="8722" max="8722" width="11.85546875" style="186" bestFit="1" customWidth="1"/>
    <col min="8723" max="8723" width="15.28515625" style="186" bestFit="1" customWidth="1"/>
    <col min="8724" max="8724" width="5" style="186" customWidth="1"/>
    <col min="8725" max="8725" width="10.28515625" style="186" bestFit="1" customWidth="1"/>
    <col min="8726" max="8726" width="5" style="186" customWidth="1"/>
    <col min="8727" max="8727" width="10.28515625" style="186" bestFit="1" customWidth="1"/>
    <col min="8728" max="8730" width="8.85546875" style="186"/>
    <col min="8731" max="8731" width="10.28515625" style="186" bestFit="1" customWidth="1"/>
    <col min="8732" max="8960" width="8.85546875" style="186"/>
    <col min="8961" max="8961" width="3.7109375" style="186" customWidth="1"/>
    <col min="8962" max="8962" width="4.85546875" style="186" customWidth="1"/>
    <col min="8963" max="8963" width="5.28515625" style="186" customWidth="1"/>
    <col min="8964" max="8964" width="31.28515625" style="186" customWidth="1"/>
    <col min="8965" max="8965" width="7.7109375" style="186" customWidth="1"/>
    <col min="8966" max="8966" width="2.42578125" style="186" customWidth="1"/>
    <col min="8967" max="8967" width="11.42578125" style="186" customWidth="1"/>
    <col min="8968" max="8968" width="2.42578125" style="186" customWidth="1"/>
    <col min="8969" max="8969" width="11.42578125" style="186" customWidth="1"/>
    <col min="8970" max="8970" width="2.42578125" style="186" customWidth="1"/>
    <col min="8971" max="8971" width="10.85546875" style="186" customWidth="1"/>
    <col min="8972" max="8972" width="2.42578125" style="186" customWidth="1"/>
    <col min="8973" max="8973" width="11.140625" style="186" customWidth="1"/>
    <col min="8974" max="8974" width="1.85546875" style="186" customWidth="1"/>
    <col min="8975" max="8975" width="11" style="186" customWidth="1"/>
    <col min="8976" max="8976" width="0.7109375" style="186" customWidth="1"/>
    <col min="8977" max="8977" width="1.85546875" style="186" customWidth="1"/>
    <col min="8978" max="8978" width="11.85546875" style="186" bestFit="1" customWidth="1"/>
    <col min="8979" max="8979" width="15.28515625" style="186" bestFit="1" customWidth="1"/>
    <col min="8980" max="8980" width="5" style="186" customWidth="1"/>
    <col min="8981" max="8981" width="10.28515625" style="186" bestFit="1" customWidth="1"/>
    <col min="8982" max="8982" width="5" style="186" customWidth="1"/>
    <col min="8983" max="8983" width="10.28515625" style="186" bestFit="1" customWidth="1"/>
    <col min="8984" max="8986" width="8.85546875" style="186"/>
    <col min="8987" max="8987" width="10.28515625" style="186" bestFit="1" customWidth="1"/>
    <col min="8988" max="9216" width="8.85546875" style="186"/>
    <col min="9217" max="9217" width="3.7109375" style="186" customWidth="1"/>
    <col min="9218" max="9218" width="4.85546875" style="186" customWidth="1"/>
    <col min="9219" max="9219" width="5.28515625" style="186" customWidth="1"/>
    <col min="9220" max="9220" width="31.28515625" style="186" customWidth="1"/>
    <col min="9221" max="9221" width="7.7109375" style="186" customWidth="1"/>
    <col min="9222" max="9222" width="2.42578125" style="186" customWidth="1"/>
    <col min="9223" max="9223" width="11.42578125" style="186" customWidth="1"/>
    <col min="9224" max="9224" width="2.42578125" style="186" customWidth="1"/>
    <col min="9225" max="9225" width="11.42578125" style="186" customWidth="1"/>
    <col min="9226" max="9226" width="2.42578125" style="186" customWidth="1"/>
    <col min="9227" max="9227" width="10.85546875" style="186" customWidth="1"/>
    <col min="9228" max="9228" width="2.42578125" style="186" customWidth="1"/>
    <col min="9229" max="9229" width="11.140625" style="186" customWidth="1"/>
    <col min="9230" max="9230" width="1.85546875" style="186" customWidth="1"/>
    <col min="9231" max="9231" width="11" style="186" customWidth="1"/>
    <col min="9232" max="9232" width="0.7109375" style="186" customWidth="1"/>
    <col min="9233" max="9233" width="1.85546875" style="186" customWidth="1"/>
    <col min="9234" max="9234" width="11.85546875" style="186" bestFit="1" customWidth="1"/>
    <col min="9235" max="9235" width="15.28515625" style="186" bestFit="1" customWidth="1"/>
    <col min="9236" max="9236" width="5" style="186" customWidth="1"/>
    <col min="9237" max="9237" width="10.28515625" style="186" bestFit="1" customWidth="1"/>
    <col min="9238" max="9238" width="5" style="186" customWidth="1"/>
    <col min="9239" max="9239" width="10.28515625" style="186" bestFit="1" customWidth="1"/>
    <col min="9240" max="9242" width="8.85546875" style="186"/>
    <col min="9243" max="9243" width="10.28515625" style="186" bestFit="1" customWidth="1"/>
    <col min="9244" max="9472" width="8.85546875" style="186"/>
    <col min="9473" max="9473" width="3.7109375" style="186" customWidth="1"/>
    <col min="9474" max="9474" width="4.85546875" style="186" customWidth="1"/>
    <col min="9475" max="9475" width="5.28515625" style="186" customWidth="1"/>
    <col min="9476" max="9476" width="31.28515625" style="186" customWidth="1"/>
    <col min="9477" max="9477" width="7.7109375" style="186" customWidth="1"/>
    <col min="9478" max="9478" width="2.42578125" style="186" customWidth="1"/>
    <col min="9479" max="9479" width="11.42578125" style="186" customWidth="1"/>
    <col min="9480" max="9480" width="2.42578125" style="186" customWidth="1"/>
    <col min="9481" max="9481" width="11.42578125" style="186" customWidth="1"/>
    <col min="9482" max="9482" width="2.42578125" style="186" customWidth="1"/>
    <col min="9483" max="9483" width="10.85546875" style="186" customWidth="1"/>
    <col min="9484" max="9484" width="2.42578125" style="186" customWidth="1"/>
    <col min="9485" max="9485" width="11.140625" style="186" customWidth="1"/>
    <col min="9486" max="9486" width="1.85546875" style="186" customWidth="1"/>
    <col min="9487" max="9487" width="11" style="186" customWidth="1"/>
    <col min="9488" max="9488" width="0.7109375" style="186" customWidth="1"/>
    <col min="9489" max="9489" width="1.85546875" style="186" customWidth="1"/>
    <col min="9490" max="9490" width="11.85546875" style="186" bestFit="1" customWidth="1"/>
    <col min="9491" max="9491" width="15.28515625" style="186" bestFit="1" customWidth="1"/>
    <col min="9492" max="9492" width="5" style="186" customWidth="1"/>
    <col min="9493" max="9493" width="10.28515625" style="186" bestFit="1" customWidth="1"/>
    <col min="9494" max="9494" width="5" style="186" customWidth="1"/>
    <col min="9495" max="9495" width="10.28515625" style="186" bestFit="1" customWidth="1"/>
    <col min="9496" max="9498" width="8.85546875" style="186"/>
    <col min="9499" max="9499" width="10.28515625" style="186" bestFit="1" customWidth="1"/>
    <col min="9500" max="9728" width="8.85546875" style="186"/>
    <col min="9729" max="9729" width="3.7109375" style="186" customWidth="1"/>
    <col min="9730" max="9730" width="4.85546875" style="186" customWidth="1"/>
    <col min="9731" max="9731" width="5.28515625" style="186" customWidth="1"/>
    <col min="9732" max="9732" width="31.28515625" style="186" customWidth="1"/>
    <col min="9733" max="9733" width="7.7109375" style="186" customWidth="1"/>
    <col min="9734" max="9734" width="2.42578125" style="186" customWidth="1"/>
    <col min="9735" max="9735" width="11.42578125" style="186" customWidth="1"/>
    <col min="9736" max="9736" width="2.42578125" style="186" customWidth="1"/>
    <col min="9737" max="9737" width="11.42578125" style="186" customWidth="1"/>
    <col min="9738" max="9738" width="2.42578125" style="186" customWidth="1"/>
    <col min="9739" max="9739" width="10.85546875" style="186" customWidth="1"/>
    <col min="9740" max="9740" width="2.42578125" style="186" customWidth="1"/>
    <col min="9741" max="9741" width="11.140625" style="186" customWidth="1"/>
    <col min="9742" max="9742" width="1.85546875" style="186" customWidth="1"/>
    <col min="9743" max="9743" width="11" style="186" customWidth="1"/>
    <col min="9744" max="9744" width="0.7109375" style="186" customWidth="1"/>
    <col min="9745" max="9745" width="1.85546875" style="186" customWidth="1"/>
    <col min="9746" max="9746" width="11.85546875" style="186" bestFit="1" customWidth="1"/>
    <col min="9747" max="9747" width="15.28515625" style="186" bestFit="1" customWidth="1"/>
    <col min="9748" max="9748" width="5" style="186" customWidth="1"/>
    <col min="9749" max="9749" width="10.28515625" style="186" bestFit="1" customWidth="1"/>
    <col min="9750" max="9750" width="5" style="186" customWidth="1"/>
    <col min="9751" max="9751" width="10.28515625" style="186" bestFit="1" customWidth="1"/>
    <col min="9752" max="9754" width="8.85546875" style="186"/>
    <col min="9755" max="9755" width="10.28515625" style="186" bestFit="1" customWidth="1"/>
    <col min="9756" max="9984" width="8.85546875" style="186"/>
    <col min="9985" max="9985" width="3.7109375" style="186" customWidth="1"/>
    <col min="9986" max="9986" width="4.85546875" style="186" customWidth="1"/>
    <col min="9987" max="9987" width="5.28515625" style="186" customWidth="1"/>
    <col min="9988" max="9988" width="31.28515625" style="186" customWidth="1"/>
    <col min="9989" max="9989" width="7.7109375" style="186" customWidth="1"/>
    <col min="9990" max="9990" width="2.42578125" style="186" customWidth="1"/>
    <col min="9991" max="9991" width="11.42578125" style="186" customWidth="1"/>
    <col min="9992" max="9992" width="2.42578125" style="186" customWidth="1"/>
    <col min="9993" max="9993" width="11.42578125" style="186" customWidth="1"/>
    <col min="9994" max="9994" width="2.42578125" style="186" customWidth="1"/>
    <col min="9995" max="9995" width="10.85546875" style="186" customWidth="1"/>
    <col min="9996" max="9996" width="2.42578125" style="186" customWidth="1"/>
    <col min="9997" max="9997" width="11.140625" style="186" customWidth="1"/>
    <col min="9998" max="9998" width="1.85546875" style="186" customWidth="1"/>
    <col min="9999" max="9999" width="11" style="186" customWidth="1"/>
    <col min="10000" max="10000" width="0.7109375" style="186" customWidth="1"/>
    <col min="10001" max="10001" width="1.85546875" style="186" customWidth="1"/>
    <col min="10002" max="10002" width="11.85546875" style="186" bestFit="1" customWidth="1"/>
    <col min="10003" max="10003" width="15.28515625" style="186" bestFit="1" customWidth="1"/>
    <col min="10004" max="10004" width="5" style="186" customWidth="1"/>
    <col min="10005" max="10005" width="10.28515625" style="186" bestFit="1" customWidth="1"/>
    <col min="10006" max="10006" width="5" style="186" customWidth="1"/>
    <col min="10007" max="10007" width="10.28515625" style="186" bestFit="1" customWidth="1"/>
    <col min="10008" max="10010" width="8.85546875" style="186"/>
    <col min="10011" max="10011" width="10.28515625" style="186" bestFit="1" customWidth="1"/>
    <col min="10012" max="10240" width="8.85546875" style="186"/>
    <col min="10241" max="10241" width="3.7109375" style="186" customWidth="1"/>
    <col min="10242" max="10242" width="4.85546875" style="186" customWidth="1"/>
    <col min="10243" max="10243" width="5.28515625" style="186" customWidth="1"/>
    <col min="10244" max="10244" width="31.28515625" style="186" customWidth="1"/>
    <col min="10245" max="10245" width="7.7109375" style="186" customWidth="1"/>
    <col min="10246" max="10246" width="2.42578125" style="186" customWidth="1"/>
    <col min="10247" max="10247" width="11.42578125" style="186" customWidth="1"/>
    <col min="10248" max="10248" width="2.42578125" style="186" customWidth="1"/>
    <col min="10249" max="10249" width="11.42578125" style="186" customWidth="1"/>
    <col min="10250" max="10250" width="2.42578125" style="186" customWidth="1"/>
    <col min="10251" max="10251" width="10.85546875" style="186" customWidth="1"/>
    <col min="10252" max="10252" width="2.42578125" style="186" customWidth="1"/>
    <col min="10253" max="10253" width="11.140625" style="186" customWidth="1"/>
    <col min="10254" max="10254" width="1.85546875" style="186" customWidth="1"/>
    <col min="10255" max="10255" width="11" style="186" customWidth="1"/>
    <col min="10256" max="10256" width="0.7109375" style="186" customWidth="1"/>
    <col min="10257" max="10257" width="1.85546875" style="186" customWidth="1"/>
    <col min="10258" max="10258" width="11.85546875" style="186" bestFit="1" customWidth="1"/>
    <col min="10259" max="10259" width="15.28515625" style="186" bestFit="1" customWidth="1"/>
    <col min="10260" max="10260" width="5" style="186" customWidth="1"/>
    <col min="10261" max="10261" width="10.28515625" style="186" bestFit="1" customWidth="1"/>
    <col min="10262" max="10262" width="5" style="186" customWidth="1"/>
    <col min="10263" max="10263" width="10.28515625" style="186" bestFit="1" customWidth="1"/>
    <col min="10264" max="10266" width="8.85546875" style="186"/>
    <col min="10267" max="10267" width="10.28515625" style="186" bestFit="1" customWidth="1"/>
    <col min="10268" max="10496" width="8.85546875" style="186"/>
    <col min="10497" max="10497" width="3.7109375" style="186" customWidth="1"/>
    <col min="10498" max="10498" width="4.85546875" style="186" customWidth="1"/>
    <col min="10499" max="10499" width="5.28515625" style="186" customWidth="1"/>
    <col min="10500" max="10500" width="31.28515625" style="186" customWidth="1"/>
    <col min="10501" max="10501" width="7.7109375" style="186" customWidth="1"/>
    <col min="10502" max="10502" width="2.42578125" style="186" customWidth="1"/>
    <col min="10503" max="10503" width="11.42578125" style="186" customWidth="1"/>
    <col min="10504" max="10504" width="2.42578125" style="186" customWidth="1"/>
    <col min="10505" max="10505" width="11.42578125" style="186" customWidth="1"/>
    <col min="10506" max="10506" width="2.42578125" style="186" customWidth="1"/>
    <col min="10507" max="10507" width="10.85546875" style="186" customWidth="1"/>
    <col min="10508" max="10508" width="2.42578125" style="186" customWidth="1"/>
    <col min="10509" max="10509" width="11.140625" style="186" customWidth="1"/>
    <col min="10510" max="10510" width="1.85546875" style="186" customWidth="1"/>
    <col min="10511" max="10511" width="11" style="186" customWidth="1"/>
    <col min="10512" max="10512" width="0.7109375" style="186" customWidth="1"/>
    <col min="10513" max="10513" width="1.85546875" style="186" customWidth="1"/>
    <col min="10514" max="10514" width="11.85546875" style="186" bestFit="1" customWidth="1"/>
    <col min="10515" max="10515" width="15.28515625" style="186" bestFit="1" customWidth="1"/>
    <col min="10516" max="10516" width="5" style="186" customWidth="1"/>
    <col min="10517" max="10517" width="10.28515625" style="186" bestFit="1" customWidth="1"/>
    <col min="10518" max="10518" width="5" style="186" customWidth="1"/>
    <col min="10519" max="10519" width="10.28515625" style="186" bestFit="1" customWidth="1"/>
    <col min="10520" max="10522" width="8.85546875" style="186"/>
    <col min="10523" max="10523" width="10.28515625" style="186" bestFit="1" customWidth="1"/>
    <col min="10524" max="10752" width="8.85546875" style="186"/>
    <col min="10753" max="10753" width="3.7109375" style="186" customWidth="1"/>
    <col min="10754" max="10754" width="4.85546875" style="186" customWidth="1"/>
    <col min="10755" max="10755" width="5.28515625" style="186" customWidth="1"/>
    <col min="10756" max="10756" width="31.28515625" style="186" customWidth="1"/>
    <col min="10757" max="10757" width="7.7109375" style="186" customWidth="1"/>
    <col min="10758" max="10758" width="2.42578125" style="186" customWidth="1"/>
    <col min="10759" max="10759" width="11.42578125" style="186" customWidth="1"/>
    <col min="10760" max="10760" width="2.42578125" style="186" customWidth="1"/>
    <col min="10761" max="10761" width="11.42578125" style="186" customWidth="1"/>
    <col min="10762" max="10762" width="2.42578125" style="186" customWidth="1"/>
    <col min="10763" max="10763" width="10.85546875" style="186" customWidth="1"/>
    <col min="10764" max="10764" width="2.42578125" style="186" customWidth="1"/>
    <col min="10765" max="10765" width="11.140625" style="186" customWidth="1"/>
    <col min="10766" max="10766" width="1.85546875" style="186" customWidth="1"/>
    <col min="10767" max="10767" width="11" style="186" customWidth="1"/>
    <col min="10768" max="10768" width="0.7109375" style="186" customWidth="1"/>
    <col min="10769" max="10769" width="1.85546875" style="186" customWidth="1"/>
    <col min="10770" max="10770" width="11.85546875" style="186" bestFit="1" customWidth="1"/>
    <col min="10771" max="10771" width="15.28515625" style="186" bestFit="1" customWidth="1"/>
    <col min="10772" max="10772" width="5" style="186" customWidth="1"/>
    <col min="10773" max="10773" width="10.28515625" style="186" bestFit="1" customWidth="1"/>
    <col min="10774" max="10774" width="5" style="186" customWidth="1"/>
    <col min="10775" max="10775" width="10.28515625" style="186" bestFit="1" customWidth="1"/>
    <col min="10776" max="10778" width="8.85546875" style="186"/>
    <col min="10779" max="10779" width="10.28515625" style="186" bestFit="1" customWidth="1"/>
    <col min="10780" max="11008" width="8.85546875" style="186"/>
    <col min="11009" max="11009" width="3.7109375" style="186" customWidth="1"/>
    <col min="11010" max="11010" width="4.85546875" style="186" customWidth="1"/>
    <col min="11011" max="11011" width="5.28515625" style="186" customWidth="1"/>
    <col min="11012" max="11012" width="31.28515625" style="186" customWidth="1"/>
    <col min="11013" max="11013" width="7.7109375" style="186" customWidth="1"/>
    <col min="11014" max="11014" width="2.42578125" style="186" customWidth="1"/>
    <col min="11015" max="11015" width="11.42578125" style="186" customWidth="1"/>
    <col min="11016" max="11016" width="2.42578125" style="186" customWidth="1"/>
    <col min="11017" max="11017" width="11.42578125" style="186" customWidth="1"/>
    <col min="11018" max="11018" width="2.42578125" style="186" customWidth="1"/>
    <col min="11019" max="11019" width="10.85546875" style="186" customWidth="1"/>
    <col min="11020" max="11020" width="2.42578125" style="186" customWidth="1"/>
    <col min="11021" max="11021" width="11.140625" style="186" customWidth="1"/>
    <col min="11022" max="11022" width="1.85546875" style="186" customWidth="1"/>
    <col min="11023" max="11023" width="11" style="186" customWidth="1"/>
    <col min="11024" max="11024" width="0.7109375" style="186" customWidth="1"/>
    <col min="11025" max="11025" width="1.85546875" style="186" customWidth="1"/>
    <col min="11026" max="11026" width="11.85546875" style="186" bestFit="1" customWidth="1"/>
    <col min="11027" max="11027" width="15.28515625" style="186" bestFit="1" customWidth="1"/>
    <col min="11028" max="11028" width="5" style="186" customWidth="1"/>
    <col min="11029" max="11029" width="10.28515625" style="186" bestFit="1" customWidth="1"/>
    <col min="11030" max="11030" width="5" style="186" customWidth="1"/>
    <col min="11031" max="11031" width="10.28515625" style="186" bestFit="1" customWidth="1"/>
    <col min="11032" max="11034" width="8.85546875" style="186"/>
    <col min="11035" max="11035" width="10.28515625" style="186" bestFit="1" customWidth="1"/>
    <col min="11036" max="11264" width="8.85546875" style="186"/>
    <col min="11265" max="11265" width="3.7109375" style="186" customWidth="1"/>
    <col min="11266" max="11266" width="4.85546875" style="186" customWidth="1"/>
    <col min="11267" max="11267" width="5.28515625" style="186" customWidth="1"/>
    <col min="11268" max="11268" width="31.28515625" style="186" customWidth="1"/>
    <col min="11269" max="11269" width="7.7109375" style="186" customWidth="1"/>
    <col min="11270" max="11270" width="2.42578125" style="186" customWidth="1"/>
    <col min="11271" max="11271" width="11.42578125" style="186" customWidth="1"/>
    <col min="11272" max="11272" width="2.42578125" style="186" customWidth="1"/>
    <col min="11273" max="11273" width="11.42578125" style="186" customWidth="1"/>
    <col min="11274" max="11274" width="2.42578125" style="186" customWidth="1"/>
    <col min="11275" max="11275" width="10.85546875" style="186" customWidth="1"/>
    <col min="11276" max="11276" width="2.42578125" style="186" customWidth="1"/>
    <col min="11277" max="11277" width="11.140625" style="186" customWidth="1"/>
    <col min="11278" max="11278" width="1.85546875" style="186" customWidth="1"/>
    <col min="11279" max="11279" width="11" style="186" customWidth="1"/>
    <col min="11280" max="11280" width="0.7109375" style="186" customWidth="1"/>
    <col min="11281" max="11281" width="1.85546875" style="186" customWidth="1"/>
    <col min="11282" max="11282" width="11.85546875" style="186" bestFit="1" customWidth="1"/>
    <col min="11283" max="11283" width="15.28515625" style="186" bestFit="1" customWidth="1"/>
    <col min="11284" max="11284" width="5" style="186" customWidth="1"/>
    <col min="11285" max="11285" width="10.28515625" style="186" bestFit="1" customWidth="1"/>
    <col min="11286" max="11286" width="5" style="186" customWidth="1"/>
    <col min="11287" max="11287" width="10.28515625" style="186" bestFit="1" customWidth="1"/>
    <col min="11288" max="11290" width="8.85546875" style="186"/>
    <col min="11291" max="11291" width="10.28515625" style="186" bestFit="1" customWidth="1"/>
    <col min="11292" max="11520" width="8.85546875" style="186"/>
    <col min="11521" max="11521" width="3.7109375" style="186" customWidth="1"/>
    <col min="11522" max="11522" width="4.85546875" style="186" customWidth="1"/>
    <col min="11523" max="11523" width="5.28515625" style="186" customWidth="1"/>
    <col min="11524" max="11524" width="31.28515625" style="186" customWidth="1"/>
    <col min="11525" max="11525" width="7.7109375" style="186" customWidth="1"/>
    <col min="11526" max="11526" width="2.42578125" style="186" customWidth="1"/>
    <col min="11527" max="11527" width="11.42578125" style="186" customWidth="1"/>
    <col min="11528" max="11528" width="2.42578125" style="186" customWidth="1"/>
    <col min="11529" max="11529" width="11.42578125" style="186" customWidth="1"/>
    <col min="11530" max="11530" width="2.42578125" style="186" customWidth="1"/>
    <col min="11531" max="11531" width="10.85546875" style="186" customWidth="1"/>
    <col min="11532" max="11532" width="2.42578125" style="186" customWidth="1"/>
    <col min="11533" max="11533" width="11.140625" style="186" customWidth="1"/>
    <col min="11534" max="11534" width="1.85546875" style="186" customWidth="1"/>
    <col min="11535" max="11535" width="11" style="186" customWidth="1"/>
    <col min="11536" max="11536" width="0.7109375" style="186" customWidth="1"/>
    <col min="11537" max="11537" width="1.85546875" style="186" customWidth="1"/>
    <col min="11538" max="11538" width="11.85546875" style="186" bestFit="1" customWidth="1"/>
    <col min="11539" max="11539" width="15.28515625" style="186" bestFit="1" customWidth="1"/>
    <col min="11540" max="11540" width="5" style="186" customWidth="1"/>
    <col min="11541" max="11541" width="10.28515625" style="186" bestFit="1" customWidth="1"/>
    <col min="11542" max="11542" width="5" style="186" customWidth="1"/>
    <col min="11543" max="11543" width="10.28515625" style="186" bestFit="1" customWidth="1"/>
    <col min="11544" max="11546" width="8.85546875" style="186"/>
    <col min="11547" max="11547" width="10.28515625" style="186" bestFit="1" customWidth="1"/>
    <col min="11548" max="11776" width="8.85546875" style="186"/>
    <col min="11777" max="11777" width="3.7109375" style="186" customWidth="1"/>
    <col min="11778" max="11778" width="4.85546875" style="186" customWidth="1"/>
    <col min="11779" max="11779" width="5.28515625" style="186" customWidth="1"/>
    <col min="11780" max="11780" width="31.28515625" style="186" customWidth="1"/>
    <col min="11781" max="11781" width="7.7109375" style="186" customWidth="1"/>
    <col min="11782" max="11782" width="2.42578125" style="186" customWidth="1"/>
    <col min="11783" max="11783" width="11.42578125" style="186" customWidth="1"/>
    <col min="11784" max="11784" width="2.42578125" style="186" customWidth="1"/>
    <col min="11785" max="11785" width="11.42578125" style="186" customWidth="1"/>
    <col min="11786" max="11786" width="2.42578125" style="186" customWidth="1"/>
    <col min="11787" max="11787" width="10.85546875" style="186" customWidth="1"/>
    <col min="11788" max="11788" width="2.42578125" style="186" customWidth="1"/>
    <col min="11789" max="11789" width="11.140625" style="186" customWidth="1"/>
    <col min="11790" max="11790" width="1.85546875" style="186" customWidth="1"/>
    <col min="11791" max="11791" width="11" style="186" customWidth="1"/>
    <col min="11792" max="11792" width="0.7109375" style="186" customWidth="1"/>
    <col min="11793" max="11793" width="1.85546875" style="186" customWidth="1"/>
    <col min="11794" max="11794" width="11.85546875" style="186" bestFit="1" customWidth="1"/>
    <col min="11795" max="11795" width="15.28515625" style="186" bestFit="1" customWidth="1"/>
    <col min="11796" max="11796" width="5" style="186" customWidth="1"/>
    <col min="11797" max="11797" width="10.28515625" style="186" bestFit="1" customWidth="1"/>
    <col min="11798" max="11798" width="5" style="186" customWidth="1"/>
    <col min="11799" max="11799" width="10.28515625" style="186" bestFit="1" customWidth="1"/>
    <col min="11800" max="11802" width="8.85546875" style="186"/>
    <col min="11803" max="11803" width="10.28515625" style="186" bestFit="1" customWidth="1"/>
    <col min="11804" max="12032" width="8.85546875" style="186"/>
    <col min="12033" max="12033" width="3.7109375" style="186" customWidth="1"/>
    <col min="12034" max="12034" width="4.85546875" style="186" customWidth="1"/>
    <col min="12035" max="12035" width="5.28515625" style="186" customWidth="1"/>
    <col min="12036" max="12036" width="31.28515625" style="186" customWidth="1"/>
    <col min="12037" max="12037" width="7.7109375" style="186" customWidth="1"/>
    <col min="12038" max="12038" width="2.42578125" style="186" customWidth="1"/>
    <col min="12039" max="12039" width="11.42578125" style="186" customWidth="1"/>
    <col min="12040" max="12040" width="2.42578125" style="186" customWidth="1"/>
    <col min="12041" max="12041" width="11.42578125" style="186" customWidth="1"/>
    <col min="12042" max="12042" width="2.42578125" style="186" customWidth="1"/>
    <col min="12043" max="12043" width="10.85546875" style="186" customWidth="1"/>
    <col min="12044" max="12044" width="2.42578125" style="186" customWidth="1"/>
    <col min="12045" max="12045" width="11.140625" style="186" customWidth="1"/>
    <col min="12046" max="12046" width="1.85546875" style="186" customWidth="1"/>
    <col min="12047" max="12047" width="11" style="186" customWidth="1"/>
    <col min="12048" max="12048" width="0.7109375" style="186" customWidth="1"/>
    <col min="12049" max="12049" width="1.85546875" style="186" customWidth="1"/>
    <col min="12050" max="12050" width="11.85546875" style="186" bestFit="1" customWidth="1"/>
    <col min="12051" max="12051" width="15.28515625" style="186" bestFit="1" customWidth="1"/>
    <col min="12052" max="12052" width="5" style="186" customWidth="1"/>
    <col min="12053" max="12053" width="10.28515625" style="186" bestFit="1" customWidth="1"/>
    <col min="12054" max="12054" width="5" style="186" customWidth="1"/>
    <col min="12055" max="12055" width="10.28515625" style="186" bestFit="1" customWidth="1"/>
    <col min="12056" max="12058" width="8.85546875" style="186"/>
    <col min="12059" max="12059" width="10.28515625" style="186" bestFit="1" customWidth="1"/>
    <col min="12060" max="12288" width="8.85546875" style="186"/>
    <col min="12289" max="12289" width="3.7109375" style="186" customWidth="1"/>
    <col min="12290" max="12290" width="4.85546875" style="186" customWidth="1"/>
    <col min="12291" max="12291" width="5.28515625" style="186" customWidth="1"/>
    <col min="12292" max="12292" width="31.28515625" style="186" customWidth="1"/>
    <col min="12293" max="12293" width="7.7109375" style="186" customWidth="1"/>
    <col min="12294" max="12294" width="2.42578125" style="186" customWidth="1"/>
    <col min="12295" max="12295" width="11.42578125" style="186" customWidth="1"/>
    <col min="12296" max="12296" width="2.42578125" style="186" customWidth="1"/>
    <col min="12297" max="12297" width="11.42578125" style="186" customWidth="1"/>
    <col min="12298" max="12298" width="2.42578125" style="186" customWidth="1"/>
    <col min="12299" max="12299" width="10.85546875" style="186" customWidth="1"/>
    <col min="12300" max="12300" width="2.42578125" style="186" customWidth="1"/>
    <col min="12301" max="12301" width="11.140625" style="186" customWidth="1"/>
    <col min="12302" max="12302" width="1.85546875" style="186" customWidth="1"/>
    <col min="12303" max="12303" width="11" style="186" customWidth="1"/>
    <col min="12304" max="12304" width="0.7109375" style="186" customWidth="1"/>
    <col min="12305" max="12305" width="1.85546875" style="186" customWidth="1"/>
    <col min="12306" max="12306" width="11.85546875" style="186" bestFit="1" customWidth="1"/>
    <col min="12307" max="12307" width="15.28515625" style="186" bestFit="1" customWidth="1"/>
    <col min="12308" max="12308" width="5" style="186" customWidth="1"/>
    <col min="12309" max="12309" width="10.28515625" style="186" bestFit="1" customWidth="1"/>
    <col min="12310" max="12310" width="5" style="186" customWidth="1"/>
    <col min="12311" max="12311" width="10.28515625" style="186" bestFit="1" customWidth="1"/>
    <col min="12312" max="12314" width="8.85546875" style="186"/>
    <col min="12315" max="12315" width="10.28515625" style="186" bestFit="1" customWidth="1"/>
    <col min="12316" max="12544" width="8.85546875" style="186"/>
    <col min="12545" max="12545" width="3.7109375" style="186" customWidth="1"/>
    <col min="12546" max="12546" width="4.85546875" style="186" customWidth="1"/>
    <col min="12547" max="12547" width="5.28515625" style="186" customWidth="1"/>
    <col min="12548" max="12548" width="31.28515625" style="186" customWidth="1"/>
    <col min="12549" max="12549" width="7.7109375" style="186" customWidth="1"/>
    <col min="12550" max="12550" width="2.42578125" style="186" customWidth="1"/>
    <col min="12551" max="12551" width="11.42578125" style="186" customWidth="1"/>
    <col min="12552" max="12552" width="2.42578125" style="186" customWidth="1"/>
    <col min="12553" max="12553" width="11.42578125" style="186" customWidth="1"/>
    <col min="12554" max="12554" width="2.42578125" style="186" customWidth="1"/>
    <col min="12555" max="12555" width="10.85546875" style="186" customWidth="1"/>
    <col min="12556" max="12556" width="2.42578125" style="186" customWidth="1"/>
    <col min="12557" max="12557" width="11.140625" style="186" customWidth="1"/>
    <col min="12558" max="12558" width="1.85546875" style="186" customWidth="1"/>
    <col min="12559" max="12559" width="11" style="186" customWidth="1"/>
    <col min="12560" max="12560" width="0.7109375" style="186" customWidth="1"/>
    <col min="12561" max="12561" width="1.85546875" style="186" customWidth="1"/>
    <col min="12562" max="12562" width="11.85546875" style="186" bestFit="1" customWidth="1"/>
    <col min="12563" max="12563" width="15.28515625" style="186" bestFit="1" customWidth="1"/>
    <col min="12564" max="12564" width="5" style="186" customWidth="1"/>
    <col min="12565" max="12565" width="10.28515625" style="186" bestFit="1" customWidth="1"/>
    <col min="12566" max="12566" width="5" style="186" customWidth="1"/>
    <col min="12567" max="12567" width="10.28515625" style="186" bestFit="1" customWidth="1"/>
    <col min="12568" max="12570" width="8.85546875" style="186"/>
    <col min="12571" max="12571" width="10.28515625" style="186" bestFit="1" customWidth="1"/>
    <col min="12572" max="12800" width="8.85546875" style="186"/>
    <col min="12801" max="12801" width="3.7109375" style="186" customWidth="1"/>
    <col min="12802" max="12802" width="4.85546875" style="186" customWidth="1"/>
    <col min="12803" max="12803" width="5.28515625" style="186" customWidth="1"/>
    <col min="12804" max="12804" width="31.28515625" style="186" customWidth="1"/>
    <col min="12805" max="12805" width="7.7109375" style="186" customWidth="1"/>
    <col min="12806" max="12806" width="2.42578125" style="186" customWidth="1"/>
    <col min="12807" max="12807" width="11.42578125" style="186" customWidth="1"/>
    <col min="12808" max="12808" width="2.42578125" style="186" customWidth="1"/>
    <col min="12809" max="12809" width="11.42578125" style="186" customWidth="1"/>
    <col min="12810" max="12810" width="2.42578125" style="186" customWidth="1"/>
    <col min="12811" max="12811" width="10.85546875" style="186" customWidth="1"/>
    <col min="12812" max="12812" width="2.42578125" style="186" customWidth="1"/>
    <col min="12813" max="12813" width="11.140625" style="186" customWidth="1"/>
    <col min="12814" max="12814" width="1.85546875" style="186" customWidth="1"/>
    <col min="12815" max="12815" width="11" style="186" customWidth="1"/>
    <col min="12816" max="12816" width="0.7109375" style="186" customWidth="1"/>
    <col min="12817" max="12817" width="1.85546875" style="186" customWidth="1"/>
    <col min="12818" max="12818" width="11.85546875" style="186" bestFit="1" customWidth="1"/>
    <col min="12819" max="12819" width="15.28515625" style="186" bestFit="1" customWidth="1"/>
    <col min="12820" max="12820" width="5" style="186" customWidth="1"/>
    <col min="12821" max="12821" width="10.28515625" style="186" bestFit="1" customWidth="1"/>
    <col min="12822" max="12822" width="5" style="186" customWidth="1"/>
    <col min="12823" max="12823" width="10.28515625" style="186" bestFit="1" customWidth="1"/>
    <col min="12824" max="12826" width="8.85546875" style="186"/>
    <col min="12827" max="12827" width="10.28515625" style="186" bestFit="1" customWidth="1"/>
    <col min="12828" max="13056" width="8.85546875" style="186"/>
    <col min="13057" max="13057" width="3.7109375" style="186" customWidth="1"/>
    <col min="13058" max="13058" width="4.85546875" style="186" customWidth="1"/>
    <col min="13059" max="13059" width="5.28515625" style="186" customWidth="1"/>
    <col min="13060" max="13060" width="31.28515625" style="186" customWidth="1"/>
    <col min="13061" max="13061" width="7.7109375" style="186" customWidth="1"/>
    <col min="13062" max="13062" width="2.42578125" style="186" customWidth="1"/>
    <col min="13063" max="13063" width="11.42578125" style="186" customWidth="1"/>
    <col min="13064" max="13064" width="2.42578125" style="186" customWidth="1"/>
    <col min="13065" max="13065" width="11.42578125" style="186" customWidth="1"/>
    <col min="13066" max="13066" width="2.42578125" style="186" customWidth="1"/>
    <col min="13067" max="13067" width="10.85546875" style="186" customWidth="1"/>
    <col min="13068" max="13068" width="2.42578125" style="186" customWidth="1"/>
    <col min="13069" max="13069" width="11.140625" style="186" customWidth="1"/>
    <col min="13070" max="13070" width="1.85546875" style="186" customWidth="1"/>
    <col min="13071" max="13071" width="11" style="186" customWidth="1"/>
    <col min="13072" max="13072" width="0.7109375" style="186" customWidth="1"/>
    <col min="13073" max="13073" width="1.85546875" style="186" customWidth="1"/>
    <col min="13074" max="13074" width="11.85546875" style="186" bestFit="1" customWidth="1"/>
    <col min="13075" max="13075" width="15.28515625" style="186" bestFit="1" customWidth="1"/>
    <col min="13076" max="13076" width="5" style="186" customWidth="1"/>
    <col min="13077" max="13077" width="10.28515625" style="186" bestFit="1" customWidth="1"/>
    <col min="13078" max="13078" width="5" style="186" customWidth="1"/>
    <col min="13079" max="13079" width="10.28515625" style="186" bestFit="1" customWidth="1"/>
    <col min="13080" max="13082" width="8.85546875" style="186"/>
    <col min="13083" max="13083" width="10.28515625" style="186" bestFit="1" customWidth="1"/>
    <col min="13084" max="13312" width="8.85546875" style="186"/>
    <col min="13313" max="13313" width="3.7109375" style="186" customWidth="1"/>
    <col min="13314" max="13314" width="4.85546875" style="186" customWidth="1"/>
    <col min="13315" max="13315" width="5.28515625" style="186" customWidth="1"/>
    <col min="13316" max="13316" width="31.28515625" style="186" customWidth="1"/>
    <col min="13317" max="13317" width="7.7109375" style="186" customWidth="1"/>
    <col min="13318" max="13318" width="2.42578125" style="186" customWidth="1"/>
    <col min="13319" max="13319" width="11.42578125" style="186" customWidth="1"/>
    <col min="13320" max="13320" width="2.42578125" style="186" customWidth="1"/>
    <col min="13321" max="13321" width="11.42578125" style="186" customWidth="1"/>
    <col min="13322" max="13322" width="2.42578125" style="186" customWidth="1"/>
    <col min="13323" max="13323" width="10.85546875" style="186" customWidth="1"/>
    <col min="13324" max="13324" width="2.42578125" style="186" customWidth="1"/>
    <col min="13325" max="13325" width="11.140625" style="186" customWidth="1"/>
    <col min="13326" max="13326" width="1.85546875" style="186" customWidth="1"/>
    <col min="13327" max="13327" width="11" style="186" customWidth="1"/>
    <col min="13328" max="13328" width="0.7109375" style="186" customWidth="1"/>
    <col min="13329" max="13329" width="1.85546875" style="186" customWidth="1"/>
    <col min="13330" max="13330" width="11.85546875" style="186" bestFit="1" customWidth="1"/>
    <col min="13331" max="13331" width="15.28515625" style="186" bestFit="1" customWidth="1"/>
    <col min="13332" max="13332" width="5" style="186" customWidth="1"/>
    <col min="13333" max="13333" width="10.28515625" style="186" bestFit="1" customWidth="1"/>
    <col min="13334" max="13334" width="5" style="186" customWidth="1"/>
    <col min="13335" max="13335" width="10.28515625" style="186" bestFit="1" customWidth="1"/>
    <col min="13336" max="13338" width="8.85546875" style="186"/>
    <col min="13339" max="13339" width="10.28515625" style="186" bestFit="1" customWidth="1"/>
    <col min="13340" max="13568" width="8.85546875" style="186"/>
    <col min="13569" max="13569" width="3.7109375" style="186" customWidth="1"/>
    <col min="13570" max="13570" width="4.85546875" style="186" customWidth="1"/>
    <col min="13571" max="13571" width="5.28515625" style="186" customWidth="1"/>
    <col min="13572" max="13572" width="31.28515625" style="186" customWidth="1"/>
    <col min="13573" max="13573" width="7.7109375" style="186" customWidth="1"/>
    <col min="13574" max="13574" width="2.42578125" style="186" customWidth="1"/>
    <col min="13575" max="13575" width="11.42578125" style="186" customWidth="1"/>
    <col min="13576" max="13576" width="2.42578125" style="186" customWidth="1"/>
    <col min="13577" max="13577" width="11.42578125" style="186" customWidth="1"/>
    <col min="13578" max="13578" width="2.42578125" style="186" customWidth="1"/>
    <col min="13579" max="13579" width="10.85546875" style="186" customWidth="1"/>
    <col min="13580" max="13580" width="2.42578125" style="186" customWidth="1"/>
    <col min="13581" max="13581" width="11.140625" style="186" customWidth="1"/>
    <col min="13582" max="13582" width="1.85546875" style="186" customWidth="1"/>
    <col min="13583" max="13583" width="11" style="186" customWidth="1"/>
    <col min="13584" max="13584" width="0.7109375" style="186" customWidth="1"/>
    <col min="13585" max="13585" width="1.85546875" style="186" customWidth="1"/>
    <col min="13586" max="13586" width="11.85546875" style="186" bestFit="1" customWidth="1"/>
    <col min="13587" max="13587" width="15.28515625" style="186" bestFit="1" customWidth="1"/>
    <col min="13588" max="13588" width="5" style="186" customWidth="1"/>
    <col min="13589" max="13589" width="10.28515625" style="186" bestFit="1" customWidth="1"/>
    <col min="13590" max="13590" width="5" style="186" customWidth="1"/>
    <col min="13591" max="13591" width="10.28515625" style="186" bestFit="1" customWidth="1"/>
    <col min="13592" max="13594" width="8.85546875" style="186"/>
    <col min="13595" max="13595" width="10.28515625" style="186" bestFit="1" customWidth="1"/>
    <col min="13596" max="13824" width="8.85546875" style="186"/>
    <col min="13825" max="13825" width="3.7109375" style="186" customWidth="1"/>
    <col min="13826" max="13826" width="4.85546875" style="186" customWidth="1"/>
    <col min="13827" max="13827" width="5.28515625" style="186" customWidth="1"/>
    <col min="13828" max="13828" width="31.28515625" style="186" customWidth="1"/>
    <col min="13829" max="13829" width="7.7109375" style="186" customWidth="1"/>
    <col min="13830" max="13830" width="2.42578125" style="186" customWidth="1"/>
    <col min="13831" max="13831" width="11.42578125" style="186" customWidth="1"/>
    <col min="13832" max="13832" width="2.42578125" style="186" customWidth="1"/>
    <col min="13833" max="13833" width="11.42578125" style="186" customWidth="1"/>
    <col min="13834" max="13834" width="2.42578125" style="186" customWidth="1"/>
    <col min="13835" max="13835" width="10.85546875" style="186" customWidth="1"/>
    <col min="13836" max="13836" width="2.42578125" style="186" customWidth="1"/>
    <col min="13837" max="13837" width="11.140625" style="186" customWidth="1"/>
    <col min="13838" max="13838" width="1.85546875" style="186" customWidth="1"/>
    <col min="13839" max="13839" width="11" style="186" customWidth="1"/>
    <col min="13840" max="13840" width="0.7109375" style="186" customWidth="1"/>
    <col min="13841" max="13841" width="1.85546875" style="186" customWidth="1"/>
    <col min="13842" max="13842" width="11.85546875" style="186" bestFit="1" customWidth="1"/>
    <col min="13843" max="13843" width="15.28515625" style="186" bestFit="1" customWidth="1"/>
    <col min="13844" max="13844" width="5" style="186" customWidth="1"/>
    <col min="13845" max="13845" width="10.28515625" style="186" bestFit="1" customWidth="1"/>
    <col min="13846" max="13846" width="5" style="186" customWidth="1"/>
    <col min="13847" max="13847" width="10.28515625" style="186" bestFit="1" customWidth="1"/>
    <col min="13848" max="13850" width="8.85546875" style="186"/>
    <col min="13851" max="13851" width="10.28515625" style="186" bestFit="1" customWidth="1"/>
    <col min="13852" max="14080" width="8.85546875" style="186"/>
    <col min="14081" max="14081" width="3.7109375" style="186" customWidth="1"/>
    <col min="14082" max="14082" width="4.85546875" style="186" customWidth="1"/>
    <col min="14083" max="14083" width="5.28515625" style="186" customWidth="1"/>
    <col min="14084" max="14084" width="31.28515625" style="186" customWidth="1"/>
    <col min="14085" max="14085" width="7.7109375" style="186" customWidth="1"/>
    <col min="14086" max="14086" width="2.42578125" style="186" customWidth="1"/>
    <col min="14087" max="14087" width="11.42578125" style="186" customWidth="1"/>
    <col min="14088" max="14088" width="2.42578125" style="186" customWidth="1"/>
    <col min="14089" max="14089" width="11.42578125" style="186" customWidth="1"/>
    <col min="14090" max="14090" width="2.42578125" style="186" customWidth="1"/>
    <col min="14091" max="14091" width="10.85546875" style="186" customWidth="1"/>
    <col min="14092" max="14092" width="2.42578125" style="186" customWidth="1"/>
    <col min="14093" max="14093" width="11.140625" style="186" customWidth="1"/>
    <col min="14094" max="14094" width="1.85546875" style="186" customWidth="1"/>
    <col min="14095" max="14095" width="11" style="186" customWidth="1"/>
    <col min="14096" max="14096" width="0.7109375" style="186" customWidth="1"/>
    <col min="14097" max="14097" width="1.85546875" style="186" customWidth="1"/>
    <col min="14098" max="14098" width="11.85546875" style="186" bestFit="1" customWidth="1"/>
    <col min="14099" max="14099" width="15.28515625" style="186" bestFit="1" customWidth="1"/>
    <col min="14100" max="14100" width="5" style="186" customWidth="1"/>
    <col min="14101" max="14101" width="10.28515625" style="186" bestFit="1" customWidth="1"/>
    <col min="14102" max="14102" width="5" style="186" customWidth="1"/>
    <col min="14103" max="14103" width="10.28515625" style="186" bestFit="1" customWidth="1"/>
    <col min="14104" max="14106" width="8.85546875" style="186"/>
    <col min="14107" max="14107" width="10.28515625" style="186" bestFit="1" customWidth="1"/>
    <col min="14108" max="14336" width="8.85546875" style="186"/>
    <col min="14337" max="14337" width="3.7109375" style="186" customWidth="1"/>
    <col min="14338" max="14338" width="4.85546875" style="186" customWidth="1"/>
    <col min="14339" max="14339" width="5.28515625" style="186" customWidth="1"/>
    <col min="14340" max="14340" width="31.28515625" style="186" customWidth="1"/>
    <col min="14341" max="14341" width="7.7109375" style="186" customWidth="1"/>
    <col min="14342" max="14342" width="2.42578125" style="186" customWidth="1"/>
    <col min="14343" max="14343" width="11.42578125" style="186" customWidth="1"/>
    <col min="14344" max="14344" width="2.42578125" style="186" customWidth="1"/>
    <col min="14345" max="14345" width="11.42578125" style="186" customWidth="1"/>
    <col min="14346" max="14346" width="2.42578125" style="186" customWidth="1"/>
    <col min="14347" max="14347" width="10.85546875" style="186" customWidth="1"/>
    <col min="14348" max="14348" width="2.42578125" style="186" customWidth="1"/>
    <col min="14349" max="14349" width="11.140625" style="186" customWidth="1"/>
    <col min="14350" max="14350" width="1.85546875" style="186" customWidth="1"/>
    <col min="14351" max="14351" width="11" style="186" customWidth="1"/>
    <col min="14352" max="14352" width="0.7109375" style="186" customWidth="1"/>
    <col min="14353" max="14353" width="1.85546875" style="186" customWidth="1"/>
    <col min="14354" max="14354" width="11.85546875" style="186" bestFit="1" customWidth="1"/>
    <col min="14355" max="14355" width="15.28515625" style="186" bestFit="1" customWidth="1"/>
    <col min="14356" max="14356" width="5" style="186" customWidth="1"/>
    <col min="14357" max="14357" width="10.28515625" style="186" bestFit="1" customWidth="1"/>
    <col min="14358" max="14358" width="5" style="186" customWidth="1"/>
    <col min="14359" max="14359" width="10.28515625" style="186" bestFit="1" customWidth="1"/>
    <col min="14360" max="14362" width="8.85546875" style="186"/>
    <col min="14363" max="14363" width="10.28515625" style="186" bestFit="1" customWidth="1"/>
    <col min="14364" max="14592" width="8.85546875" style="186"/>
    <col min="14593" max="14593" width="3.7109375" style="186" customWidth="1"/>
    <col min="14594" max="14594" width="4.85546875" style="186" customWidth="1"/>
    <col min="14595" max="14595" width="5.28515625" style="186" customWidth="1"/>
    <col min="14596" max="14596" width="31.28515625" style="186" customWidth="1"/>
    <col min="14597" max="14597" width="7.7109375" style="186" customWidth="1"/>
    <col min="14598" max="14598" width="2.42578125" style="186" customWidth="1"/>
    <col min="14599" max="14599" width="11.42578125" style="186" customWidth="1"/>
    <col min="14600" max="14600" width="2.42578125" style="186" customWidth="1"/>
    <col min="14601" max="14601" width="11.42578125" style="186" customWidth="1"/>
    <col min="14602" max="14602" width="2.42578125" style="186" customWidth="1"/>
    <col min="14603" max="14603" width="10.85546875" style="186" customWidth="1"/>
    <col min="14604" max="14604" width="2.42578125" style="186" customWidth="1"/>
    <col min="14605" max="14605" width="11.140625" style="186" customWidth="1"/>
    <col min="14606" max="14606" width="1.85546875" style="186" customWidth="1"/>
    <col min="14607" max="14607" width="11" style="186" customWidth="1"/>
    <col min="14608" max="14608" width="0.7109375" style="186" customWidth="1"/>
    <col min="14609" max="14609" width="1.85546875" style="186" customWidth="1"/>
    <col min="14610" max="14610" width="11.85546875" style="186" bestFit="1" customWidth="1"/>
    <col min="14611" max="14611" width="15.28515625" style="186" bestFit="1" customWidth="1"/>
    <col min="14612" max="14612" width="5" style="186" customWidth="1"/>
    <col min="14613" max="14613" width="10.28515625" style="186" bestFit="1" customWidth="1"/>
    <col min="14614" max="14614" width="5" style="186" customWidth="1"/>
    <col min="14615" max="14615" width="10.28515625" style="186" bestFit="1" customWidth="1"/>
    <col min="14616" max="14618" width="8.85546875" style="186"/>
    <col min="14619" max="14619" width="10.28515625" style="186" bestFit="1" customWidth="1"/>
    <col min="14620" max="14848" width="8.85546875" style="186"/>
    <col min="14849" max="14849" width="3.7109375" style="186" customWidth="1"/>
    <col min="14850" max="14850" width="4.85546875" style="186" customWidth="1"/>
    <col min="14851" max="14851" width="5.28515625" style="186" customWidth="1"/>
    <col min="14852" max="14852" width="31.28515625" style="186" customWidth="1"/>
    <col min="14853" max="14853" width="7.7109375" style="186" customWidth="1"/>
    <col min="14854" max="14854" width="2.42578125" style="186" customWidth="1"/>
    <col min="14855" max="14855" width="11.42578125" style="186" customWidth="1"/>
    <col min="14856" max="14856" width="2.42578125" style="186" customWidth="1"/>
    <col min="14857" max="14857" width="11.42578125" style="186" customWidth="1"/>
    <col min="14858" max="14858" width="2.42578125" style="186" customWidth="1"/>
    <col min="14859" max="14859" width="10.85546875" style="186" customWidth="1"/>
    <col min="14860" max="14860" width="2.42578125" style="186" customWidth="1"/>
    <col min="14861" max="14861" width="11.140625" style="186" customWidth="1"/>
    <col min="14862" max="14862" width="1.85546875" style="186" customWidth="1"/>
    <col min="14863" max="14863" width="11" style="186" customWidth="1"/>
    <col min="14864" max="14864" width="0.7109375" style="186" customWidth="1"/>
    <col min="14865" max="14865" width="1.85546875" style="186" customWidth="1"/>
    <col min="14866" max="14866" width="11.85546875" style="186" bestFit="1" customWidth="1"/>
    <col min="14867" max="14867" width="15.28515625" style="186" bestFit="1" customWidth="1"/>
    <col min="14868" max="14868" width="5" style="186" customWidth="1"/>
    <col min="14869" max="14869" width="10.28515625" style="186" bestFit="1" customWidth="1"/>
    <col min="14870" max="14870" width="5" style="186" customWidth="1"/>
    <col min="14871" max="14871" width="10.28515625" style="186" bestFit="1" customWidth="1"/>
    <col min="14872" max="14874" width="8.85546875" style="186"/>
    <col min="14875" max="14875" width="10.28515625" style="186" bestFit="1" customWidth="1"/>
    <col min="14876" max="15104" width="8.85546875" style="186"/>
    <col min="15105" max="15105" width="3.7109375" style="186" customWidth="1"/>
    <col min="15106" max="15106" width="4.85546875" style="186" customWidth="1"/>
    <col min="15107" max="15107" width="5.28515625" style="186" customWidth="1"/>
    <col min="15108" max="15108" width="31.28515625" style="186" customWidth="1"/>
    <col min="15109" max="15109" width="7.7109375" style="186" customWidth="1"/>
    <col min="15110" max="15110" width="2.42578125" style="186" customWidth="1"/>
    <col min="15111" max="15111" width="11.42578125" style="186" customWidth="1"/>
    <col min="15112" max="15112" width="2.42578125" style="186" customWidth="1"/>
    <col min="15113" max="15113" width="11.42578125" style="186" customWidth="1"/>
    <col min="15114" max="15114" width="2.42578125" style="186" customWidth="1"/>
    <col min="15115" max="15115" width="10.85546875" style="186" customWidth="1"/>
    <col min="15116" max="15116" width="2.42578125" style="186" customWidth="1"/>
    <col min="15117" max="15117" width="11.140625" style="186" customWidth="1"/>
    <col min="15118" max="15118" width="1.85546875" style="186" customWidth="1"/>
    <col min="15119" max="15119" width="11" style="186" customWidth="1"/>
    <col min="15120" max="15120" width="0.7109375" style="186" customWidth="1"/>
    <col min="15121" max="15121" width="1.85546875" style="186" customWidth="1"/>
    <col min="15122" max="15122" width="11.85546875" style="186" bestFit="1" customWidth="1"/>
    <col min="15123" max="15123" width="15.28515625" style="186" bestFit="1" customWidth="1"/>
    <col min="15124" max="15124" width="5" style="186" customWidth="1"/>
    <col min="15125" max="15125" width="10.28515625" style="186" bestFit="1" customWidth="1"/>
    <col min="15126" max="15126" width="5" style="186" customWidth="1"/>
    <col min="15127" max="15127" width="10.28515625" style="186" bestFit="1" customWidth="1"/>
    <col min="15128" max="15130" width="8.85546875" style="186"/>
    <col min="15131" max="15131" width="10.28515625" style="186" bestFit="1" customWidth="1"/>
    <col min="15132" max="15360" width="8.85546875" style="186"/>
    <col min="15361" max="15361" width="3.7109375" style="186" customWidth="1"/>
    <col min="15362" max="15362" width="4.85546875" style="186" customWidth="1"/>
    <col min="15363" max="15363" width="5.28515625" style="186" customWidth="1"/>
    <col min="15364" max="15364" width="31.28515625" style="186" customWidth="1"/>
    <col min="15365" max="15365" width="7.7109375" style="186" customWidth="1"/>
    <col min="15366" max="15366" width="2.42578125" style="186" customWidth="1"/>
    <col min="15367" max="15367" width="11.42578125" style="186" customWidth="1"/>
    <col min="15368" max="15368" width="2.42578125" style="186" customWidth="1"/>
    <col min="15369" max="15369" width="11.42578125" style="186" customWidth="1"/>
    <col min="15370" max="15370" width="2.42578125" style="186" customWidth="1"/>
    <col min="15371" max="15371" width="10.85546875" style="186" customWidth="1"/>
    <col min="15372" max="15372" width="2.42578125" style="186" customWidth="1"/>
    <col min="15373" max="15373" width="11.140625" style="186" customWidth="1"/>
    <col min="15374" max="15374" width="1.85546875" style="186" customWidth="1"/>
    <col min="15375" max="15375" width="11" style="186" customWidth="1"/>
    <col min="15376" max="15376" width="0.7109375" style="186" customWidth="1"/>
    <col min="15377" max="15377" width="1.85546875" style="186" customWidth="1"/>
    <col min="15378" max="15378" width="11.85546875" style="186" bestFit="1" customWidth="1"/>
    <col min="15379" max="15379" width="15.28515625" style="186" bestFit="1" customWidth="1"/>
    <col min="15380" max="15380" width="5" style="186" customWidth="1"/>
    <col min="15381" max="15381" width="10.28515625" style="186" bestFit="1" customWidth="1"/>
    <col min="15382" max="15382" width="5" style="186" customWidth="1"/>
    <col min="15383" max="15383" width="10.28515625" style="186" bestFit="1" customWidth="1"/>
    <col min="15384" max="15386" width="8.85546875" style="186"/>
    <col min="15387" max="15387" width="10.28515625" style="186" bestFit="1" customWidth="1"/>
    <col min="15388" max="15616" width="8.85546875" style="186"/>
    <col min="15617" max="15617" width="3.7109375" style="186" customWidth="1"/>
    <col min="15618" max="15618" width="4.85546875" style="186" customWidth="1"/>
    <col min="15619" max="15619" width="5.28515625" style="186" customWidth="1"/>
    <col min="15620" max="15620" width="31.28515625" style="186" customWidth="1"/>
    <col min="15621" max="15621" width="7.7109375" style="186" customWidth="1"/>
    <col min="15622" max="15622" width="2.42578125" style="186" customWidth="1"/>
    <col min="15623" max="15623" width="11.42578125" style="186" customWidth="1"/>
    <col min="15624" max="15624" width="2.42578125" style="186" customWidth="1"/>
    <col min="15625" max="15625" width="11.42578125" style="186" customWidth="1"/>
    <col min="15626" max="15626" width="2.42578125" style="186" customWidth="1"/>
    <col min="15627" max="15627" width="10.85546875" style="186" customWidth="1"/>
    <col min="15628" max="15628" width="2.42578125" style="186" customWidth="1"/>
    <col min="15629" max="15629" width="11.140625" style="186" customWidth="1"/>
    <col min="15630" max="15630" width="1.85546875" style="186" customWidth="1"/>
    <col min="15631" max="15631" width="11" style="186" customWidth="1"/>
    <col min="15632" max="15632" width="0.7109375" style="186" customWidth="1"/>
    <col min="15633" max="15633" width="1.85546875" style="186" customWidth="1"/>
    <col min="15634" max="15634" width="11.85546875" style="186" bestFit="1" customWidth="1"/>
    <col min="15635" max="15635" width="15.28515625" style="186" bestFit="1" customWidth="1"/>
    <col min="15636" max="15636" width="5" style="186" customWidth="1"/>
    <col min="15637" max="15637" width="10.28515625" style="186" bestFit="1" customWidth="1"/>
    <col min="15638" max="15638" width="5" style="186" customWidth="1"/>
    <col min="15639" max="15639" width="10.28515625" style="186" bestFit="1" customWidth="1"/>
    <col min="15640" max="15642" width="8.85546875" style="186"/>
    <col min="15643" max="15643" width="10.28515625" style="186" bestFit="1" customWidth="1"/>
    <col min="15644" max="15872" width="8.85546875" style="186"/>
    <col min="15873" max="15873" width="3.7109375" style="186" customWidth="1"/>
    <col min="15874" max="15874" width="4.85546875" style="186" customWidth="1"/>
    <col min="15875" max="15875" width="5.28515625" style="186" customWidth="1"/>
    <col min="15876" max="15876" width="31.28515625" style="186" customWidth="1"/>
    <col min="15877" max="15877" width="7.7109375" style="186" customWidth="1"/>
    <col min="15878" max="15878" width="2.42578125" style="186" customWidth="1"/>
    <col min="15879" max="15879" width="11.42578125" style="186" customWidth="1"/>
    <col min="15880" max="15880" width="2.42578125" style="186" customWidth="1"/>
    <col min="15881" max="15881" width="11.42578125" style="186" customWidth="1"/>
    <col min="15882" max="15882" width="2.42578125" style="186" customWidth="1"/>
    <col min="15883" max="15883" width="10.85546875" style="186" customWidth="1"/>
    <col min="15884" max="15884" width="2.42578125" style="186" customWidth="1"/>
    <col min="15885" max="15885" width="11.140625" style="186" customWidth="1"/>
    <col min="15886" max="15886" width="1.85546875" style="186" customWidth="1"/>
    <col min="15887" max="15887" width="11" style="186" customWidth="1"/>
    <col min="15888" max="15888" width="0.7109375" style="186" customWidth="1"/>
    <col min="15889" max="15889" width="1.85546875" style="186" customWidth="1"/>
    <col min="15890" max="15890" width="11.85546875" style="186" bestFit="1" customWidth="1"/>
    <col min="15891" max="15891" width="15.28515625" style="186" bestFit="1" customWidth="1"/>
    <col min="15892" max="15892" width="5" style="186" customWidth="1"/>
    <col min="15893" max="15893" width="10.28515625" style="186" bestFit="1" customWidth="1"/>
    <col min="15894" max="15894" width="5" style="186" customWidth="1"/>
    <col min="15895" max="15895" width="10.28515625" style="186" bestFit="1" customWidth="1"/>
    <col min="15896" max="15898" width="8.85546875" style="186"/>
    <col min="15899" max="15899" width="10.28515625" style="186" bestFit="1" customWidth="1"/>
    <col min="15900" max="16128" width="8.85546875" style="186"/>
    <col min="16129" max="16129" width="3.7109375" style="186" customWidth="1"/>
    <col min="16130" max="16130" width="4.85546875" style="186" customWidth="1"/>
    <col min="16131" max="16131" width="5.28515625" style="186" customWidth="1"/>
    <col min="16132" max="16132" width="31.28515625" style="186" customWidth="1"/>
    <col min="16133" max="16133" width="7.7109375" style="186" customWidth="1"/>
    <col min="16134" max="16134" width="2.42578125" style="186" customWidth="1"/>
    <col min="16135" max="16135" width="11.42578125" style="186" customWidth="1"/>
    <col min="16136" max="16136" width="2.42578125" style="186" customWidth="1"/>
    <col min="16137" max="16137" width="11.42578125" style="186" customWidth="1"/>
    <col min="16138" max="16138" width="2.42578125" style="186" customWidth="1"/>
    <col min="16139" max="16139" width="10.85546875" style="186" customWidth="1"/>
    <col min="16140" max="16140" width="2.42578125" style="186" customWidth="1"/>
    <col min="16141" max="16141" width="11.140625" style="186" customWidth="1"/>
    <col min="16142" max="16142" width="1.85546875" style="186" customWidth="1"/>
    <col min="16143" max="16143" width="11" style="186" customWidth="1"/>
    <col min="16144" max="16144" width="0.7109375" style="186" customWidth="1"/>
    <col min="16145" max="16145" width="1.85546875" style="186" customWidth="1"/>
    <col min="16146" max="16146" width="11.85546875" style="186" bestFit="1" customWidth="1"/>
    <col min="16147" max="16147" width="15.28515625" style="186" bestFit="1" customWidth="1"/>
    <col min="16148" max="16148" width="5" style="186" customWidth="1"/>
    <col min="16149" max="16149" width="10.28515625" style="186" bestFit="1" customWidth="1"/>
    <col min="16150" max="16150" width="5" style="186" customWidth="1"/>
    <col min="16151" max="16151" width="10.28515625" style="186" bestFit="1" customWidth="1"/>
    <col min="16152" max="16154" width="8.85546875" style="186"/>
    <col min="16155" max="16155" width="10.28515625" style="186" bestFit="1" customWidth="1"/>
    <col min="16156" max="16384" width="8.85546875" style="186"/>
  </cols>
  <sheetData>
    <row r="1" spans="1:21"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68"/>
      <c r="Q1" s="168"/>
      <c r="R1" s="169"/>
      <c r="S1" s="169"/>
      <c r="T1" s="168"/>
      <c r="U1" s="168"/>
    </row>
    <row r="2" spans="1:21" s="170"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68"/>
      <c r="Q2" s="168"/>
      <c r="R2" s="169"/>
      <c r="S2" s="169"/>
      <c r="T2" s="168"/>
      <c r="U2" s="168"/>
    </row>
    <row r="3" spans="1:21" s="170"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68"/>
      <c r="Q3" s="168"/>
      <c r="R3" s="169"/>
      <c r="S3" s="169"/>
      <c r="T3" s="168"/>
      <c r="U3" s="168"/>
    </row>
    <row r="4" spans="1:21" s="287" customFormat="1" ht="21">
      <c r="A4" s="248" t="s">
        <v>598</v>
      </c>
      <c r="B4" s="1100" t="s">
        <v>651</v>
      </c>
      <c r="C4" s="1100"/>
      <c r="D4" s="1100" t="s">
        <v>651</v>
      </c>
      <c r="E4" s="1100"/>
      <c r="F4" s="1100"/>
      <c r="G4" s="1100"/>
      <c r="H4" s="1100"/>
      <c r="I4" s="1100"/>
      <c r="J4" s="1100"/>
      <c r="K4" s="1100"/>
      <c r="L4" s="1100"/>
      <c r="M4" s="1100"/>
      <c r="N4" s="1100"/>
      <c r="O4" s="1100"/>
      <c r="P4" s="288"/>
      <c r="Q4" s="288"/>
      <c r="R4" s="289"/>
      <c r="S4" s="289"/>
      <c r="T4" s="288"/>
      <c r="U4" s="288"/>
    </row>
    <row r="5" spans="1:21" s="170" customFormat="1" ht="19.5">
      <c r="A5" s="171"/>
      <c r="B5" s="1101" t="s">
        <v>652</v>
      </c>
      <c r="C5" s="1101"/>
      <c r="D5" s="1101"/>
      <c r="E5" s="1101"/>
      <c r="F5" s="1101"/>
      <c r="G5" s="1101"/>
      <c r="H5" s="1101"/>
      <c r="I5" s="1101"/>
      <c r="J5" s="1101"/>
      <c r="K5" s="1101"/>
      <c r="L5" s="1101"/>
      <c r="M5" s="1101"/>
      <c r="N5" s="1101"/>
      <c r="O5" s="1101"/>
      <c r="P5" s="168"/>
      <c r="Q5" s="168"/>
      <c r="R5" s="169"/>
      <c r="S5" s="169"/>
      <c r="T5" s="168"/>
      <c r="U5" s="168"/>
    </row>
    <row r="6" spans="1:21" s="170" customFormat="1" ht="19.5">
      <c r="A6" s="171"/>
      <c r="B6" s="1101"/>
      <c r="C6" s="1101"/>
      <c r="D6" s="1101"/>
      <c r="E6" s="1101"/>
      <c r="F6" s="1101"/>
      <c r="G6" s="1101"/>
      <c r="H6" s="1101"/>
      <c r="I6" s="1101"/>
      <c r="J6" s="1101"/>
      <c r="K6" s="1101"/>
      <c r="L6" s="1101"/>
      <c r="M6" s="1101"/>
      <c r="N6" s="1101"/>
      <c r="O6" s="1101"/>
      <c r="P6" s="168"/>
      <c r="Q6" s="168"/>
      <c r="R6" s="169"/>
      <c r="S6" s="169"/>
      <c r="T6" s="168"/>
      <c r="U6" s="168"/>
    </row>
    <row r="7" spans="1:21" s="170" customFormat="1" ht="19.5">
      <c r="A7" s="171"/>
      <c r="B7" s="1101"/>
      <c r="C7" s="1101"/>
      <c r="D7" s="1101"/>
      <c r="E7" s="1101"/>
      <c r="F7" s="1101"/>
      <c r="G7" s="1101"/>
      <c r="H7" s="1101"/>
      <c r="I7" s="1101"/>
      <c r="J7" s="1101"/>
      <c r="K7" s="1101"/>
      <c r="L7" s="1101"/>
      <c r="M7" s="1101"/>
      <c r="N7" s="1101"/>
      <c r="O7" s="1101"/>
      <c r="P7" s="168"/>
      <c r="Q7" s="168"/>
      <c r="R7" s="169"/>
      <c r="S7" s="169"/>
      <c r="T7" s="168"/>
      <c r="U7" s="168"/>
    </row>
    <row r="8" spans="1:21" s="287" customFormat="1" ht="21">
      <c r="A8" s="248" t="s">
        <v>606</v>
      </c>
      <c r="B8" s="1102" t="s">
        <v>181</v>
      </c>
      <c r="C8" s="1102"/>
      <c r="D8" s="1102" t="s">
        <v>181</v>
      </c>
      <c r="E8" s="1102"/>
      <c r="F8" s="1102"/>
      <c r="G8" s="1102"/>
      <c r="H8" s="1102"/>
      <c r="I8" s="1102"/>
      <c r="J8" s="1102"/>
      <c r="K8" s="1102"/>
      <c r="L8" s="1102"/>
      <c r="M8" s="1102"/>
      <c r="N8" s="1102"/>
      <c r="O8" s="1102"/>
      <c r="P8" s="288"/>
      <c r="Q8" s="288"/>
      <c r="R8" s="289"/>
      <c r="S8" s="289"/>
      <c r="T8" s="288"/>
      <c r="U8" s="288"/>
    </row>
    <row r="9" spans="1:21" s="170" customFormat="1" ht="19.5">
      <c r="A9" s="171"/>
      <c r="B9" s="1101" t="s">
        <v>654</v>
      </c>
      <c r="C9" s="1101"/>
      <c r="D9" s="1101"/>
      <c r="E9" s="1101"/>
      <c r="F9" s="1101"/>
      <c r="G9" s="1101"/>
      <c r="H9" s="1101"/>
      <c r="I9" s="1101"/>
      <c r="J9" s="1101"/>
      <c r="K9" s="1101"/>
      <c r="L9" s="1101"/>
      <c r="M9" s="1101"/>
      <c r="N9" s="1101"/>
      <c r="O9" s="1101"/>
      <c r="P9" s="168"/>
      <c r="Q9" s="168"/>
      <c r="R9" s="169"/>
      <c r="S9" s="169"/>
      <c r="T9" s="168"/>
      <c r="U9" s="168"/>
    </row>
    <row r="10" spans="1:21" s="170" customFormat="1" ht="19.5">
      <c r="A10" s="171"/>
      <c r="B10" s="1101"/>
      <c r="C10" s="1101"/>
      <c r="D10" s="1101"/>
      <c r="E10" s="1101"/>
      <c r="F10" s="1101"/>
      <c r="G10" s="1101"/>
      <c r="H10" s="1101"/>
      <c r="I10" s="1101"/>
      <c r="J10" s="1101"/>
      <c r="K10" s="1101"/>
      <c r="L10" s="1101"/>
      <c r="M10" s="1101"/>
      <c r="N10" s="1101"/>
      <c r="O10" s="1101"/>
      <c r="P10" s="168"/>
      <c r="Q10" s="168"/>
      <c r="R10" s="169"/>
      <c r="S10" s="169"/>
      <c r="T10" s="168"/>
      <c r="U10" s="168"/>
    </row>
    <row r="11" spans="1:21" s="170" customFormat="1" ht="19.5">
      <c r="A11" s="171"/>
      <c r="B11" s="1101"/>
      <c r="C11" s="1101"/>
      <c r="D11" s="1101"/>
      <c r="E11" s="1101"/>
      <c r="F11" s="1101"/>
      <c r="G11" s="1101"/>
      <c r="H11" s="1101"/>
      <c r="I11" s="1101"/>
      <c r="J11" s="1101"/>
      <c r="K11" s="1101"/>
      <c r="L11" s="1101"/>
      <c r="M11" s="1101"/>
      <c r="N11" s="1101"/>
      <c r="O11" s="1101"/>
      <c r="P11" s="168"/>
      <c r="Q11" s="168"/>
      <c r="R11" s="169"/>
      <c r="S11" s="169"/>
      <c r="T11" s="168"/>
      <c r="U11" s="168"/>
    </row>
    <row r="12" spans="1:21" s="287" customFormat="1" ht="21">
      <c r="A12" s="248" t="s">
        <v>635</v>
      </c>
      <c r="B12" s="1100" t="s">
        <v>656</v>
      </c>
      <c r="C12" s="1100"/>
      <c r="D12" s="1100" t="s">
        <v>656</v>
      </c>
      <c r="E12" s="1100"/>
      <c r="F12" s="1100"/>
      <c r="G12" s="1100"/>
      <c r="H12" s="1100"/>
      <c r="I12" s="1100"/>
      <c r="J12" s="1100"/>
      <c r="K12" s="1100"/>
      <c r="L12" s="1100"/>
      <c r="M12" s="1100"/>
      <c r="N12" s="1100"/>
      <c r="O12" s="1100"/>
      <c r="P12" s="288"/>
      <c r="Q12" s="288"/>
      <c r="R12" s="289"/>
      <c r="S12" s="289"/>
      <c r="T12" s="288"/>
      <c r="U12" s="288"/>
    </row>
    <row r="13" spans="1:21" s="170" customFormat="1" ht="19.5">
      <c r="A13" s="171"/>
      <c r="B13" s="1098" t="s">
        <v>657</v>
      </c>
      <c r="C13" s="1098"/>
      <c r="D13" s="1098"/>
      <c r="E13" s="1098"/>
      <c r="F13" s="1098"/>
      <c r="G13" s="1098"/>
      <c r="H13" s="1098"/>
      <c r="I13" s="1098"/>
      <c r="J13" s="1098"/>
      <c r="K13" s="1098"/>
      <c r="L13" s="1098"/>
      <c r="M13" s="1098"/>
      <c r="N13" s="1098"/>
      <c r="O13" s="1098"/>
      <c r="P13" s="168"/>
      <c r="Q13" s="168"/>
      <c r="R13" s="169"/>
      <c r="S13" s="169"/>
      <c r="T13" s="168"/>
      <c r="U13" s="168"/>
    </row>
    <row r="14" spans="1:21" s="170" customFormat="1" ht="19.5">
      <c r="A14" s="171"/>
      <c r="B14" s="1098"/>
      <c r="C14" s="1098"/>
      <c r="D14" s="1098"/>
      <c r="E14" s="1098"/>
      <c r="F14" s="1098"/>
      <c r="G14" s="1098"/>
      <c r="H14" s="1098"/>
      <c r="I14" s="1098"/>
      <c r="J14" s="1098"/>
      <c r="K14" s="1098"/>
      <c r="L14" s="1098"/>
      <c r="M14" s="1098"/>
      <c r="N14" s="1098"/>
      <c r="O14" s="1098"/>
      <c r="P14" s="168"/>
      <c r="Q14" s="168"/>
      <c r="R14" s="169"/>
      <c r="S14" s="169"/>
      <c r="T14" s="168"/>
      <c r="U14" s="168"/>
    </row>
    <row r="15" spans="1:21" s="170" customFormat="1" ht="19.5">
      <c r="A15" s="171"/>
      <c r="B15" s="1098"/>
      <c r="C15" s="1098"/>
      <c r="D15" s="1098"/>
      <c r="E15" s="1098"/>
      <c r="F15" s="1098"/>
      <c r="G15" s="1098"/>
      <c r="H15" s="1098"/>
      <c r="I15" s="1098"/>
      <c r="J15" s="1098"/>
      <c r="K15" s="1098"/>
      <c r="L15" s="1098"/>
      <c r="M15" s="1098"/>
      <c r="N15" s="1098"/>
      <c r="O15" s="1098"/>
      <c r="P15" s="168"/>
      <c r="Q15" s="168"/>
      <c r="R15" s="169"/>
      <c r="S15" s="169"/>
      <c r="T15" s="168"/>
      <c r="U15" s="168"/>
    </row>
    <row r="16" spans="1:21" s="170" customFormat="1" ht="19.5">
      <c r="A16" s="171"/>
      <c r="B16" s="1098"/>
      <c r="C16" s="1098"/>
      <c r="D16" s="1098"/>
      <c r="E16" s="1098"/>
      <c r="F16" s="1098"/>
      <c r="G16" s="1098"/>
      <c r="H16" s="1098"/>
      <c r="I16" s="1098"/>
      <c r="J16" s="1098"/>
      <c r="K16" s="1098"/>
      <c r="L16" s="1098"/>
      <c r="M16" s="1098"/>
      <c r="N16" s="1098"/>
      <c r="O16" s="1098"/>
      <c r="P16" s="168"/>
      <c r="Q16" s="168"/>
      <c r="R16" s="169"/>
      <c r="S16" s="169"/>
      <c r="T16" s="168"/>
      <c r="U16" s="168"/>
    </row>
    <row r="17" spans="1:21" s="287" customFormat="1" ht="21">
      <c r="A17" s="248" t="s">
        <v>639</v>
      </c>
      <c r="B17" s="1100" t="s">
        <v>658</v>
      </c>
      <c r="C17" s="1100"/>
      <c r="D17" s="1100" t="s">
        <v>658</v>
      </c>
      <c r="E17" s="1100"/>
      <c r="F17" s="1100"/>
      <c r="G17" s="1100"/>
      <c r="H17" s="1100"/>
      <c r="I17" s="1100"/>
      <c r="J17" s="1100"/>
      <c r="K17" s="1100"/>
      <c r="L17" s="1100"/>
      <c r="M17" s="1100"/>
      <c r="N17" s="1100"/>
      <c r="O17" s="1100"/>
      <c r="P17" s="288"/>
      <c r="Q17" s="288"/>
      <c r="R17" s="289"/>
      <c r="S17" s="289"/>
      <c r="T17" s="288"/>
      <c r="U17" s="288"/>
    </row>
    <row r="18" spans="1:21" s="170" customFormat="1" ht="19.5">
      <c r="A18" s="775"/>
      <c r="B18" s="807"/>
      <c r="C18" s="807"/>
      <c r="D18" s="807"/>
      <c r="E18" s="807"/>
      <c r="F18" s="807"/>
      <c r="G18" s="807"/>
      <c r="H18" s="290"/>
      <c r="I18" s="290"/>
      <c r="J18" s="1103" t="s">
        <v>390</v>
      </c>
      <c r="K18" s="1103"/>
      <c r="L18" s="1103"/>
      <c r="M18" s="290"/>
      <c r="N18" s="290"/>
      <c r="O18" s="290"/>
      <c r="P18" s="168"/>
      <c r="Q18" s="168"/>
      <c r="R18" s="169"/>
      <c r="S18" s="169"/>
      <c r="T18" s="168"/>
      <c r="U18" s="168"/>
    </row>
    <row r="19" spans="1:21" s="198" customFormat="1" ht="15.75">
      <c r="A19" s="196"/>
      <c r="D19" s="1099" t="s">
        <v>659</v>
      </c>
      <c r="E19" s="1099"/>
      <c r="F19" s="1099"/>
      <c r="H19" s="1099" t="s">
        <v>660</v>
      </c>
      <c r="I19" s="1099"/>
      <c r="J19" s="1099"/>
      <c r="K19" s="247"/>
      <c r="L19" s="1099" t="s">
        <v>38</v>
      </c>
      <c r="M19" s="1099"/>
      <c r="N19" s="1099"/>
      <c r="R19" s="199"/>
      <c r="S19" s="199"/>
    </row>
    <row r="20" spans="1:21" s="198" customFormat="1" ht="15.75">
      <c r="A20" s="196"/>
      <c r="D20" s="301" t="s">
        <v>395</v>
      </c>
      <c r="E20" s="442"/>
      <c r="F20" s="891" t="s">
        <v>396</v>
      </c>
      <c r="H20" s="301" t="s">
        <v>395</v>
      </c>
      <c r="I20" s="442"/>
      <c r="J20" s="891" t="s">
        <v>396</v>
      </c>
      <c r="L20" s="301" t="s">
        <v>395</v>
      </c>
      <c r="M20" s="442"/>
      <c r="N20" s="891" t="s">
        <v>396</v>
      </c>
      <c r="R20" s="199"/>
      <c r="S20" s="199"/>
    </row>
    <row r="21" spans="1:21" s="198" customFormat="1" ht="23.25" customHeight="1">
      <c r="A21" s="1020" t="s">
        <v>1049</v>
      </c>
      <c r="B21" s="1020"/>
      <c r="D21" s="891"/>
      <c r="E21" s="891"/>
      <c r="F21" s="891"/>
      <c r="G21" s="220"/>
      <c r="H21" s="891"/>
      <c r="I21" s="891"/>
      <c r="J21" s="891"/>
      <c r="K21" s="220"/>
      <c r="L21" s="891"/>
      <c r="M21" s="891"/>
      <c r="N21" s="891"/>
      <c r="R21" s="199"/>
      <c r="S21" s="199"/>
    </row>
    <row r="22" spans="1:21" s="198" customFormat="1">
      <c r="A22" s="1020" t="s">
        <v>1050</v>
      </c>
      <c r="B22" s="1020"/>
      <c r="D22" s="891"/>
      <c r="E22" s="891"/>
      <c r="F22" s="891"/>
      <c r="G22" s="220"/>
      <c r="H22" s="891"/>
      <c r="I22" s="891"/>
      <c r="J22" s="891"/>
      <c r="K22" s="220"/>
      <c r="L22" s="891"/>
      <c r="M22" s="891"/>
      <c r="N22" s="891"/>
      <c r="R22" s="199"/>
      <c r="S22" s="199"/>
    </row>
    <row r="23" spans="1:21">
      <c r="A23" s="1086" t="s">
        <v>661</v>
      </c>
      <c r="B23" s="1086"/>
      <c r="C23" s="682"/>
      <c r="D23" s="187"/>
      <c r="E23" s="187"/>
      <c r="F23" s="187"/>
      <c r="G23" s="187"/>
      <c r="H23" s="187"/>
      <c r="I23" s="187"/>
      <c r="J23" s="187"/>
      <c r="K23" s="187"/>
      <c r="L23" s="187">
        <f>D23+H23</f>
        <v>0</v>
      </c>
      <c r="M23" s="187"/>
      <c r="N23" s="187">
        <f>F23+J23</f>
        <v>0</v>
      </c>
      <c r="O23" s="682"/>
    </row>
    <row r="24" spans="1:21" ht="18.75" thickBot="1">
      <c r="A24" s="1086" t="s">
        <v>662</v>
      </c>
      <c r="B24" s="1086"/>
      <c r="C24" s="682"/>
      <c r="D24" s="285">
        <f>SUM(D21:D23)</f>
        <v>0</v>
      </c>
      <c r="E24" s="187">
        <f t="shared" ref="E24:N24" si="0">SUM(E21:E23)</f>
        <v>0</v>
      </c>
      <c r="F24" s="285">
        <f t="shared" si="0"/>
        <v>0</v>
      </c>
      <c r="G24" s="187">
        <f t="shared" si="0"/>
        <v>0</v>
      </c>
      <c r="H24" s="285">
        <f t="shared" si="0"/>
        <v>0</v>
      </c>
      <c r="I24" s="187">
        <f t="shared" si="0"/>
        <v>0</v>
      </c>
      <c r="J24" s="285">
        <f t="shared" si="0"/>
        <v>0</v>
      </c>
      <c r="K24" s="187">
        <f t="shared" si="0"/>
        <v>0</v>
      </c>
      <c r="L24" s="285">
        <f t="shared" si="0"/>
        <v>0</v>
      </c>
      <c r="M24" s="187">
        <f t="shared" si="0"/>
        <v>0</v>
      </c>
      <c r="N24" s="285">
        <f t="shared" si="0"/>
        <v>0</v>
      </c>
      <c r="O24" s="682"/>
    </row>
    <row r="25" spans="1:21" ht="18.75" thickTop="1">
      <c r="A25" s="678"/>
      <c r="B25" s="682"/>
      <c r="C25" s="682"/>
      <c r="D25" s="682"/>
      <c r="E25" s="187"/>
      <c r="F25" s="682"/>
      <c r="G25" s="187"/>
      <c r="H25" s="682"/>
      <c r="I25" s="187"/>
      <c r="J25" s="682"/>
      <c r="K25" s="187"/>
      <c r="L25" s="682"/>
      <c r="M25" s="187"/>
      <c r="N25" s="682"/>
      <c r="O25" s="682"/>
    </row>
    <row r="26" spans="1:21">
      <c r="A26" s="678"/>
      <c r="B26" s="682"/>
      <c r="C26" s="682"/>
      <c r="D26" s="682"/>
      <c r="E26" s="682"/>
      <c r="F26" s="682"/>
      <c r="G26" s="682"/>
      <c r="H26" s="682"/>
      <c r="I26" s="682"/>
      <c r="J26" s="682"/>
      <c r="K26" s="682"/>
      <c r="L26" s="682"/>
      <c r="M26" s="682"/>
      <c r="N26" s="682"/>
      <c r="O26" s="682"/>
    </row>
    <row r="27" spans="1:21" ht="21">
      <c r="A27" s="930"/>
      <c r="B27" s="930"/>
      <c r="C27" s="930"/>
      <c r="D27" s="930"/>
      <c r="E27" s="930"/>
      <c r="F27" s="930"/>
      <c r="G27" s="930"/>
      <c r="H27" s="930"/>
      <c r="I27" s="930"/>
      <c r="J27" s="930"/>
      <c r="K27" s="930"/>
      <c r="L27" s="930"/>
      <c r="M27" s="930"/>
      <c r="N27" s="930"/>
      <c r="O27" s="930"/>
    </row>
    <row r="32" spans="1:21">
      <c r="A32" s="744"/>
      <c r="B32" s="750"/>
      <c r="C32" s="750"/>
      <c r="D32" s="750"/>
      <c r="E32" s="750"/>
      <c r="F32" s="750"/>
      <c r="G32" s="750"/>
    </row>
    <row r="33" spans="6:6" ht="29.25" customHeight="1">
      <c r="F33" s="785"/>
    </row>
    <row r="48" spans="6:6" ht="18" customHeight="1"/>
    <row r="52" spans="1:6">
      <c r="A52" s="1044" t="s">
        <v>989</v>
      </c>
      <c r="B52" s="1044"/>
      <c r="C52" s="1044"/>
      <c r="D52" s="1044"/>
      <c r="E52" s="1044"/>
      <c r="F52" s="1044"/>
    </row>
    <row r="57" spans="1:6" ht="6.75" customHeight="1"/>
    <row r="58" spans="1:6" hidden="1"/>
    <row r="59" spans="1:6" hidden="1"/>
    <row r="60" spans="1:6" hidden="1"/>
    <row r="61" spans="1:6" ht="15.75" hidden="1" customHeight="1">
      <c r="E61" s="186">
        <v>4</v>
      </c>
    </row>
    <row r="62" spans="1:6" hidden="1"/>
    <row r="63" spans="1:6" hidden="1"/>
    <row r="64" spans="1:6" hidden="1"/>
    <row r="65" hidden="1"/>
    <row r="66" hidden="1"/>
  </sheetData>
  <mergeCells count="20">
    <mergeCell ref="B13:O16"/>
    <mergeCell ref="B17:O17"/>
    <mergeCell ref="A21:B21"/>
    <mergeCell ref="A22:B22"/>
    <mergeCell ref="A52:F52"/>
    <mergeCell ref="A27:O27"/>
    <mergeCell ref="A23:B23"/>
    <mergeCell ref="A24:B24"/>
    <mergeCell ref="A1:O1"/>
    <mergeCell ref="A2:O2"/>
    <mergeCell ref="A3:O3"/>
    <mergeCell ref="D19:F19"/>
    <mergeCell ref="H19:J19"/>
    <mergeCell ref="L19:N19"/>
    <mergeCell ref="B4:O4"/>
    <mergeCell ref="B5:O7"/>
    <mergeCell ref="B8:O8"/>
    <mergeCell ref="J18:L18"/>
    <mergeCell ref="B9:O11"/>
    <mergeCell ref="B12:O12"/>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4"/>
  <sheetViews>
    <sheetView rightToLeft="1" view="pageBreakPreview" zoomScale="98" zoomScaleSheetLayoutView="98" workbookViewId="0">
      <selection activeCell="D17" sqref="D17"/>
    </sheetView>
  </sheetViews>
  <sheetFormatPr defaultRowHeight="18"/>
  <cols>
    <col min="1" max="1" width="5.42578125" style="185" bestFit="1" customWidth="1"/>
    <col min="2" max="2" width="25.7109375" style="186" customWidth="1"/>
    <col min="3" max="3" width="0.7109375" style="186" customWidth="1"/>
    <col min="4" max="4" width="11.7109375" style="186" customWidth="1"/>
    <col min="5" max="5" width="0.7109375" style="186" customWidth="1"/>
    <col min="6" max="6" width="11.7109375" style="186" customWidth="1"/>
    <col min="7" max="7" width="0.7109375" style="186" customWidth="1"/>
    <col min="8" max="8" width="11.7109375" style="186" customWidth="1"/>
    <col min="9" max="9" width="0.7109375" style="186" customWidth="1"/>
    <col min="10" max="10" width="11.7109375" style="186" customWidth="1"/>
    <col min="11" max="11" width="11.42578125" style="186" customWidth="1"/>
    <col min="12" max="12" width="1.85546875" style="186" customWidth="1"/>
    <col min="13" max="13" width="11.42578125" style="188" customWidth="1"/>
    <col min="14" max="14" width="15.28515625" style="188" bestFit="1" customWidth="1"/>
    <col min="15" max="15" width="5" style="186" customWidth="1"/>
    <col min="16" max="16" width="10.28515625" style="186" bestFit="1" customWidth="1"/>
    <col min="17" max="17" width="5" style="186" customWidth="1"/>
    <col min="18" max="18" width="10.28515625" style="186" bestFit="1" customWidth="1"/>
    <col min="19" max="21" width="8.85546875" style="186"/>
    <col min="22" max="22" width="10.28515625" style="186" bestFit="1" customWidth="1"/>
    <col min="23" max="251" width="8.85546875" style="186"/>
    <col min="252" max="252" width="3.7109375" style="186" customWidth="1"/>
    <col min="253" max="253" width="4.85546875" style="186" customWidth="1"/>
    <col min="254" max="254" width="5.28515625" style="186" customWidth="1"/>
    <col min="255" max="255" width="31.28515625" style="186" customWidth="1"/>
    <col min="256" max="256" width="7.7109375" style="186" customWidth="1"/>
    <col min="257" max="257" width="2.42578125" style="186" customWidth="1"/>
    <col min="258" max="258" width="11.42578125" style="186" customWidth="1"/>
    <col min="259" max="259" width="2.42578125" style="186" customWidth="1"/>
    <col min="260" max="260" width="11.42578125" style="186" customWidth="1"/>
    <col min="261" max="261" width="2.42578125" style="186" customWidth="1"/>
    <col min="262" max="262" width="10.85546875" style="186" customWidth="1"/>
    <col min="263" max="263" width="2.42578125" style="186" customWidth="1"/>
    <col min="264" max="264" width="11.140625" style="186" customWidth="1"/>
    <col min="265" max="265" width="1.85546875" style="186" customWidth="1"/>
    <col min="266" max="266" width="11" style="186" customWidth="1"/>
    <col min="267" max="267" width="0.7109375" style="186" customWidth="1"/>
    <col min="268" max="268" width="1.85546875" style="186" customWidth="1"/>
    <col min="269" max="269" width="11.85546875" style="186" bestFit="1" customWidth="1"/>
    <col min="270" max="270" width="15.28515625" style="186" bestFit="1" customWidth="1"/>
    <col min="271" max="271" width="5" style="186" customWidth="1"/>
    <col min="272" max="272" width="10.28515625" style="186" bestFit="1" customWidth="1"/>
    <col min="273" max="273" width="5" style="186" customWidth="1"/>
    <col min="274" max="274" width="10.28515625" style="186" bestFit="1" customWidth="1"/>
    <col min="275" max="277" width="8.85546875" style="186"/>
    <col min="278" max="278" width="10.28515625" style="186" bestFit="1" customWidth="1"/>
    <col min="279" max="507" width="8.85546875" style="186"/>
    <col min="508" max="508" width="3.7109375" style="186" customWidth="1"/>
    <col min="509" max="509" width="4.85546875" style="186" customWidth="1"/>
    <col min="510" max="510" width="5.28515625" style="186" customWidth="1"/>
    <col min="511" max="511" width="31.28515625" style="186" customWidth="1"/>
    <col min="512" max="512" width="7.7109375" style="186" customWidth="1"/>
    <col min="513" max="513" width="2.42578125" style="186" customWidth="1"/>
    <col min="514" max="514" width="11.42578125" style="186" customWidth="1"/>
    <col min="515" max="515" width="2.42578125" style="186" customWidth="1"/>
    <col min="516" max="516" width="11.42578125" style="186" customWidth="1"/>
    <col min="517" max="517" width="2.42578125" style="186" customWidth="1"/>
    <col min="518" max="518" width="10.85546875" style="186" customWidth="1"/>
    <col min="519" max="519" width="2.42578125" style="186" customWidth="1"/>
    <col min="520" max="520" width="11.140625" style="186" customWidth="1"/>
    <col min="521" max="521" width="1.85546875" style="186" customWidth="1"/>
    <col min="522" max="522" width="11" style="186" customWidth="1"/>
    <col min="523" max="523" width="0.7109375" style="186" customWidth="1"/>
    <col min="524" max="524" width="1.85546875" style="186" customWidth="1"/>
    <col min="525" max="525" width="11.85546875" style="186" bestFit="1" customWidth="1"/>
    <col min="526" max="526" width="15.28515625" style="186" bestFit="1" customWidth="1"/>
    <col min="527" max="527" width="5" style="186" customWidth="1"/>
    <col min="528" max="528" width="10.28515625" style="186" bestFit="1" customWidth="1"/>
    <col min="529" max="529" width="5" style="186" customWidth="1"/>
    <col min="530" max="530" width="10.28515625" style="186" bestFit="1" customWidth="1"/>
    <col min="531" max="533" width="8.85546875" style="186"/>
    <col min="534" max="534" width="10.28515625" style="186" bestFit="1" customWidth="1"/>
    <col min="535" max="763" width="8.85546875" style="186"/>
    <col min="764" max="764" width="3.7109375" style="186" customWidth="1"/>
    <col min="765" max="765" width="4.85546875" style="186" customWidth="1"/>
    <col min="766" max="766" width="5.28515625" style="186" customWidth="1"/>
    <col min="767" max="767" width="31.28515625" style="186" customWidth="1"/>
    <col min="768" max="768" width="7.7109375" style="186" customWidth="1"/>
    <col min="769" max="769" width="2.42578125" style="186" customWidth="1"/>
    <col min="770" max="770" width="11.42578125" style="186" customWidth="1"/>
    <col min="771" max="771" width="2.42578125" style="186" customWidth="1"/>
    <col min="772" max="772" width="11.42578125" style="186" customWidth="1"/>
    <col min="773" max="773" width="2.42578125" style="186" customWidth="1"/>
    <col min="774" max="774" width="10.85546875" style="186" customWidth="1"/>
    <col min="775" max="775" width="2.42578125" style="186" customWidth="1"/>
    <col min="776" max="776" width="11.140625" style="186" customWidth="1"/>
    <col min="777" max="777" width="1.85546875" style="186" customWidth="1"/>
    <col min="778" max="778" width="11" style="186" customWidth="1"/>
    <col min="779" max="779" width="0.7109375" style="186" customWidth="1"/>
    <col min="780" max="780" width="1.85546875" style="186" customWidth="1"/>
    <col min="781" max="781" width="11.85546875" style="186" bestFit="1" customWidth="1"/>
    <col min="782" max="782" width="15.28515625" style="186" bestFit="1" customWidth="1"/>
    <col min="783" max="783" width="5" style="186" customWidth="1"/>
    <col min="784" max="784" width="10.28515625" style="186" bestFit="1" customWidth="1"/>
    <col min="785" max="785" width="5" style="186" customWidth="1"/>
    <col min="786" max="786" width="10.28515625" style="186" bestFit="1" customWidth="1"/>
    <col min="787" max="789" width="8.85546875" style="186"/>
    <col min="790" max="790" width="10.28515625" style="186" bestFit="1" customWidth="1"/>
    <col min="791" max="1019" width="8.85546875" style="186"/>
    <col min="1020" max="1020" width="3.7109375" style="186" customWidth="1"/>
    <col min="1021" max="1021" width="4.85546875" style="186" customWidth="1"/>
    <col min="1022" max="1022" width="5.28515625" style="186" customWidth="1"/>
    <col min="1023" max="1023" width="31.28515625" style="186" customWidth="1"/>
    <col min="1024" max="1024" width="7.7109375" style="186" customWidth="1"/>
    <col min="1025" max="1025" width="2.42578125" style="186" customWidth="1"/>
    <col min="1026" max="1026" width="11.42578125" style="186" customWidth="1"/>
    <col min="1027" max="1027" width="2.42578125" style="186" customWidth="1"/>
    <col min="1028" max="1028" width="11.42578125" style="186" customWidth="1"/>
    <col min="1029" max="1029" width="2.42578125" style="186" customWidth="1"/>
    <col min="1030" max="1030" width="10.85546875" style="186" customWidth="1"/>
    <col min="1031" max="1031" width="2.42578125" style="186" customWidth="1"/>
    <col min="1032" max="1032" width="11.140625" style="186" customWidth="1"/>
    <col min="1033" max="1033" width="1.85546875" style="186" customWidth="1"/>
    <col min="1034" max="1034" width="11" style="186" customWidth="1"/>
    <col min="1035" max="1035" width="0.7109375" style="186" customWidth="1"/>
    <col min="1036" max="1036" width="1.85546875" style="186" customWidth="1"/>
    <col min="1037" max="1037" width="11.85546875" style="186" bestFit="1" customWidth="1"/>
    <col min="1038" max="1038" width="15.28515625" style="186" bestFit="1" customWidth="1"/>
    <col min="1039" max="1039" width="5" style="186" customWidth="1"/>
    <col min="1040" max="1040" width="10.28515625" style="186" bestFit="1" customWidth="1"/>
    <col min="1041" max="1041" width="5" style="186" customWidth="1"/>
    <col min="1042" max="1042" width="10.28515625" style="186" bestFit="1" customWidth="1"/>
    <col min="1043" max="1045" width="8.85546875" style="186"/>
    <col min="1046" max="1046" width="10.28515625" style="186" bestFit="1" customWidth="1"/>
    <col min="1047" max="1275" width="8.85546875" style="186"/>
    <col min="1276" max="1276" width="3.7109375" style="186" customWidth="1"/>
    <col min="1277" max="1277" width="4.85546875" style="186" customWidth="1"/>
    <col min="1278" max="1278" width="5.28515625" style="186" customWidth="1"/>
    <col min="1279" max="1279" width="31.28515625" style="186" customWidth="1"/>
    <col min="1280" max="1280" width="7.7109375" style="186" customWidth="1"/>
    <col min="1281" max="1281" width="2.42578125" style="186" customWidth="1"/>
    <col min="1282" max="1282" width="11.42578125" style="186" customWidth="1"/>
    <col min="1283" max="1283" width="2.42578125" style="186" customWidth="1"/>
    <col min="1284" max="1284" width="11.42578125" style="186" customWidth="1"/>
    <col min="1285" max="1285" width="2.42578125" style="186" customWidth="1"/>
    <col min="1286" max="1286" width="10.85546875" style="186" customWidth="1"/>
    <col min="1287" max="1287" width="2.42578125" style="186" customWidth="1"/>
    <col min="1288" max="1288" width="11.140625" style="186" customWidth="1"/>
    <col min="1289" max="1289" width="1.85546875" style="186" customWidth="1"/>
    <col min="1290" max="1290" width="11" style="186" customWidth="1"/>
    <col min="1291" max="1291" width="0.7109375" style="186" customWidth="1"/>
    <col min="1292" max="1292" width="1.85546875" style="186" customWidth="1"/>
    <col min="1293" max="1293" width="11.85546875" style="186" bestFit="1" customWidth="1"/>
    <col min="1294" max="1294" width="15.28515625" style="186" bestFit="1" customWidth="1"/>
    <col min="1295" max="1295" width="5" style="186" customWidth="1"/>
    <col min="1296" max="1296" width="10.28515625" style="186" bestFit="1" customWidth="1"/>
    <col min="1297" max="1297" width="5" style="186" customWidth="1"/>
    <col min="1298" max="1298" width="10.28515625" style="186" bestFit="1" customWidth="1"/>
    <col min="1299" max="1301" width="8.85546875" style="186"/>
    <col min="1302" max="1302" width="10.28515625" style="186" bestFit="1" customWidth="1"/>
    <col min="1303" max="1531" width="8.85546875" style="186"/>
    <col min="1532" max="1532" width="3.7109375" style="186" customWidth="1"/>
    <col min="1533" max="1533" width="4.85546875" style="186" customWidth="1"/>
    <col min="1534" max="1534" width="5.28515625" style="186" customWidth="1"/>
    <col min="1535" max="1535" width="31.28515625" style="186" customWidth="1"/>
    <col min="1536" max="1536" width="7.7109375" style="186" customWidth="1"/>
    <col min="1537" max="1537" width="2.42578125" style="186" customWidth="1"/>
    <col min="1538" max="1538" width="11.42578125" style="186" customWidth="1"/>
    <col min="1539" max="1539" width="2.42578125" style="186" customWidth="1"/>
    <col min="1540" max="1540" width="11.42578125" style="186" customWidth="1"/>
    <col min="1541" max="1541" width="2.42578125" style="186" customWidth="1"/>
    <col min="1542" max="1542" width="10.85546875" style="186" customWidth="1"/>
    <col min="1543" max="1543" width="2.42578125" style="186" customWidth="1"/>
    <col min="1544" max="1544" width="11.140625" style="186" customWidth="1"/>
    <col min="1545" max="1545" width="1.85546875" style="186" customWidth="1"/>
    <col min="1546" max="1546" width="11" style="186" customWidth="1"/>
    <col min="1547" max="1547" width="0.7109375" style="186" customWidth="1"/>
    <col min="1548" max="1548" width="1.85546875" style="186" customWidth="1"/>
    <col min="1549" max="1549" width="11.85546875" style="186" bestFit="1" customWidth="1"/>
    <col min="1550" max="1550" width="15.28515625" style="186" bestFit="1" customWidth="1"/>
    <col min="1551" max="1551" width="5" style="186" customWidth="1"/>
    <col min="1552" max="1552" width="10.28515625" style="186" bestFit="1" customWidth="1"/>
    <col min="1553" max="1553" width="5" style="186" customWidth="1"/>
    <col min="1554" max="1554" width="10.28515625" style="186" bestFit="1" customWidth="1"/>
    <col min="1555" max="1557" width="8.85546875" style="186"/>
    <col min="1558" max="1558" width="10.28515625" style="186" bestFit="1" customWidth="1"/>
    <col min="1559" max="1787" width="8.85546875" style="186"/>
    <col min="1788" max="1788" width="3.7109375" style="186" customWidth="1"/>
    <col min="1789" max="1789" width="4.85546875" style="186" customWidth="1"/>
    <col min="1790" max="1790" width="5.28515625" style="186" customWidth="1"/>
    <col min="1791" max="1791" width="31.28515625" style="186" customWidth="1"/>
    <col min="1792" max="1792" width="7.7109375" style="186" customWidth="1"/>
    <col min="1793" max="1793" width="2.42578125" style="186" customWidth="1"/>
    <col min="1794" max="1794" width="11.42578125" style="186" customWidth="1"/>
    <col min="1795" max="1795" width="2.42578125" style="186" customWidth="1"/>
    <col min="1796" max="1796" width="11.42578125" style="186" customWidth="1"/>
    <col min="1797" max="1797" width="2.42578125" style="186" customWidth="1"/>
    <col min="1798" max="1798" width="10.85546875" style="186" customWidth="1"/>
    <col min="1799" max="1799" width="2.42578125" style="186" customWidth="1"/>
    <col min="1800" max="1800" width="11.140625" style="186" customWidth="1"/>
    <col min="1801" max="1801" width="1.85546875" style="186" customWidth="1"/>
    <col min="1802" max="1802" width="11" style="186" customWidth="1"/>
    <col min="1803" max="1803" width="0.7109375" style="186" customWidth="1"/>
    <col min="1804" max="1804" width="1.85546875" style="186" customWidth="1"/>
    <col min="1805" max="1805" width="11.85546875" style="186" bestFit="1" customWidth="1"/>
    <col min="1806" max="1806" width="15.28515625" style="186" bestFit="1" customWidth="1"/>
    <col min="1807" max="1807" width="5" style="186" customWidth="1"/>
    <col min="1808" max="1808" width="10.28515625" style="186" bestFit="1" customWidth="1"/>
    <col min="1809" max="1809" width="5" style="186" customWidth="1"/>
    <col min="1810" max="1810" width="10.28515625" style="186" bestFit="1" customWidth="1"/>
    <col min="1811" max="1813" width="8.85546875" style="186"/>
    <col min="1814" max="1814" width="10.28515625" style="186" bestFit="1" customWidth="1"/>
    <col min="1815" max="2043" width="8.85546875" style="186"/>
    <col min="2044" max="2044" width="3.7109375" style="186" customWidth="1"/>
    <col min="2045" max="2045" width="4.85546875" style="186" customWidth="1"/>
    <col min="2046" max="2046" width="5.28515625" style="186" customWidth="1"/>
    <col min="2047" max="2047" width="31.28515625" style="186" customWidth="1"/>
    <col min="2048" max="2048" width="7.7109375" style="186" customWidth="1"/>
    <col min="2049" max="2049" width="2.42578125" style="186" customWidth="1"/>
    <col min="2050" max="2050" width="11.42578125" style="186" customWidth="1"/>
    <col min="2051" max="2051" width="2.42578125" style="186" customWidth="1"/>
    <col min="2052" max="2052" width="11.42578125" style="186" customWidth="1"/>
    <col min="2053" max="2053" width="2.42578125" style="186" customWidth="1"/>
    <col min="2054" max="2054" width="10.85546875" style="186" customWidth="1"/>
    <col min="2055" max="2055" width="2.42578125" style="186" customWidth="1"/>
    <col min="2056" max="2056" width="11.140625" style="186" customWidth="1"/>
    <col min="2057" max="2057" width="1.85546875" style="186" customWidth="1"/>
    <col min="2058" max="2058" width="11" style="186" customWidth="1"/>
    <col min="2059" max="2059" width="0.7109375" style="186" customWidth="1"/>
    <col min="2060" max="2060" width="1.85546875" style="186" customWidth="1"/>
    <col min="2061" max="2061" width="11.85546875" style="186" bestFit="1" customWidth="1"/>
    <col min="2062" max="2062" width="15.28515625" style="186" bestFit="1" customWidth="1"/>
    <col min="2063" max="2063" width="5" style="186" customWidth="1"/>
    <col min="2064" max="2064" width="10.28515625" style="186" bestFit="1" customWidth="1"/>
    <col min="2065" max="2065" width="5" style="186" customWidth="1"/>
    <col min="2066" max="2066" width="10.28515625" style="186" bestFit="1" customWidth="1"/>
    <col min="2067" max="2069" width="8.85546875" style="186"/>
    <col min="2070" max="2070" width="10.28515625" style="186" bestFit="1" customWidth="1"/>
    <col min="2071" max="2299" width="8.85546875" style="186"/>
    <col min="2300" max="2300" width="3.7109375" style="186" customWidth="1"/>
    <col min="2301" max="2301" width="4.85546875" style="186" customWidth="1"/>
    <col min="2302" max="2302" width="5.28515625" style="186" customWidth="1"/>
    <col min="2303" max="2303" width="31.28515625" style="186" customWidth="1"/>
    <col min="2304" max="2304" width="7.7109375" style="186" customWidth="1"/>
    <col min="2305" max="2305" width="2.42578125" style="186" customWidth="1"/>
    <col min="2306" max="2306" width="11.42578125" style="186" customWidth="1"/>
    <col min="2307" max="2307" width="2.42578125" style="186" customWidth="1"/>
    <col min="2308" max="2308" width="11.42578125" style="186" customWidth="1"/>
    <col min="2309" max="2309" width="2.42578125" style="186" customWidth="1"/>
    <col min="2310" max="2310" width="10.85546875" style="186" customWidth="1"/>
    <col min="2311" max="2311" width="2.42578125" style="186" customWidth="1"/>
    <col min="2312" max="2312" width="11.140625" style="186" customWidth="1"/>
    <col min="2313" max="2313" width="1.85546875" style="186" customWidth="1"/>
    <col min="2314" max="2314" width="11" style="186" customWidth="1"/>
    <col min="2315" max="2315" width="0.7109375" style="186" customWidth="1"/>
    <col min="2316" max="2316" width="1.85546875" style="186" customWidth="1"/>
    <col min="2317" max="2317" width="11.85546875" style="186" bestFit="1" customWidth="1"/>
    <col min="2318" max="2318" width="15.28515625" style="186" bestFit="1" customWidth="1"/>
    <col min="2319" max="2319" width="5" style="186" customWidth="1"/>
    <col min="2320" max="2320" width="10.28515625" style="186" bestFit="1" customWidth="1"/>
    <col min="2321" max="2321" width="5" style="186" customWidth="1"/>
    <col min="2322" max="2322" width="10.28515625" style="186" bestFit="1" customWidth="1"/>
    <col min="2323" max="2325" width="8.85546875" style="186"/>
    <col min="2326" max="2326" width="10.28515625" style="186" bestFit="1" customWidth="1"/>
    <col min="2327" max="2555" width="8.85546875" style="186"/>
    <col min="2556" max="2556" width="3.7109375" style="186" customWidth="1"/>
    <col min="2557" max="2557" width="4.85546875" style="186" customWidth="1"/>
    <col min="2558" max="2558" width="5.28515625" style="186" customWidth="1"/>
    <col min="2559" max="2559" width="31.28515625" style="186" customWidth="1"/>
    <col min="2560" max="2560" width="7.7109375" style="186" customWidth="1"/>
    <col min="2561" max="2561" width="2.42578125" style="186" customWidth="1"/>
    <col min="2562" max="2562" width="11.42578125" style="186" customWidth="1"/>
    <col min="2563" max="2563" width="2.42578125" style="186" customWidth="1"/>
    <col min="2564" max="2564" width="11.42578125" style="186" customWidth="1"/>
    <col min="2565" max="2565" width="2.42578125" style="186" customWidth="1"/>
    <col min="2566" max="2566" width="10.85546875" style="186" customWidth="1"/>
    <col min="2567" max="2567" width="2.42578125" style="186" customWidth="1"/>
    <col min="2568" max="2568" width="11.140625" style="186" customWidth="1"/>
    <col min="2569" max="2569" width="1.85546875" style="186" customWidth="1"/>
    <col min="2570" max="2570" width="11" style="186" customWidth="1"/>
    <col min="2571" max="2571" width="0.7109375" style="186" customWidth="1"/>
    <col min="2572" max="2572" width="1.85546875" style="186" customWidth="1"/>
    <col min="2573" max="2573" width="11.85546875" style="186" bestFit="1" customWidth="1"/>
    <col min="2574" max="2574" width="15.28515625" style="186" bestFit="1" customWidth="1"/>
    <col min="2575" max="2575" width="5" style="186" customWidth="1"/>
    <col min="2576" max="2576" width="10.28515625" style="186" bestFit="1" customWidth="1"/>
    <col min="2577" max="2577" width="5" style="186" customWidth="1"/>
    <col min="2578" max="2578" width="10.28515625" style="186" bestFit="1" customWidth="1"/>
    <col min="2579" max="2581" width="8.85546875" style="186"/>
    <col min="2582" max="2582" width="10.28515625" style="186" bestFit="1" customWidth="1"/>
    <col min="2583" max="2811" width="8.85546875" style="186"/>
    <col min="2812" max="2812" width="3.7109375" style="186" customWidth="1"/>
    <col min="2813" max="2813" width="4.85546875" style="186" customWidth="1"/>
    <col min="2814" max="2814" width="5.28515625" style="186" customWidth="1"/>
    <col min="2815" max="2815" width="31.28515625" style="186" customWidth="1"/>
    <col min="2816" max="2816" width="7.7109375" style="186" customWidth="1"/>
    <col min="2817" max="2817" width="2.42578125" style="186" customWidth="1"/>
    <col min="2818" max="2818" width="11.42578125" style="186" customWidth="1"/>
    <col min="2819" max="2819" width="2.42578125" style="186" customWidth="1"/>
    <col min="2820" max="2820" width="11.42578125" style="186" customWidth="1"/>
    <col min="2821" max="2821" width="2.42578125" style="186" customWidth="1"/>
    <col min="2822" max="2822" width="10.85546875" style="186" customWidth="1"/>
    <col min="2823" max="2823" width="2.42578125" style="186" customWidth="1"/>
    <col min="2824" max="2824" width="11.140625" style="186" customWidth="1"/>
    <col min="2825" max="2825" width="1.85546875" style="186" customWidth="1"/>
    <col min="2826" max="2826" width="11" style="186" customWidth="1"/>
    <col min="2827" max="2827" width="0.7109375" style="186" customWidth="1"/>
    <col min="2828" max="2828" width="1.85546875" style="186" customWidth="1"/>
    <col min="2829" max="2829" width="11.85546875" style="186" bestFit="1" customWidth="1"/>
    <col min="2830" max="2830" width="15.28515625" style="186" bestFit="1" customWidth="1"/>
    <col min="2831" max="2831" width="5" style="186" customWidth="1"/>
    <col min="2832" max="2832" width="10.28515625" style="186" bestFit="1" customWidth="1"/>
    <col min="2833" max="2833" width="5" style="186" customWidth="1"/>
    <col min="2834" max="2834" width="10.28515625" style="186" bestFit="1" customWidth="1"/>
    <col min="2835" max="2837" width="8.85546875" style="186"/>
    <col min="2838" max="2838" width="10.28515625" style="186" bestFit="1" customWidth="1"/>
    <col min="2839" max="3067" width="8.85546875" style="186"/>
    <col min="3068" max="3068" width="3.7109375" style="186" customWidth="1"/>
    <col min="3069" max="3069" width="4.85546875" style="186" customWidth="1"/>
    <col min="3070" max="3070" width="5.28515625" style="186" customWidth="1"/>
    <col min="3071" max="3071" width="31.28515625" style="186" customWidth="1"/>
    <col min="3072" max="3072" width="7.7109375" style="186" customWidth="1"/>
    <col min="3073" max="3073" width="2.42578125" style="186" customWidth="1"/>
    <col min="3074" max="3074" width="11.42578125" style="186" customWidth="1"/>
    <col min="3075" max="3075" width="2.42578125" style="186" customWidth="1"/>
    <col min="3076" max="3076" width="11.42578125" style="186" customWidth="1"/>
    <col min="3077" max="3077" width="2.42578125" style="186" customWidth="1"/>
    <col min="3078" max="3078" width="10.85546875" style="186" customWidth="1"/>
    <col min="3079" max="3079" width="2.42578125" style="186" customWidth="1"/>
    <col min="3080" max="3080" width="11.140625" style="186" customWidth="1"/>
    <col min="3081" max="3081" width="1.85546875" style="186" customWidth="1"/>
    <col min="3082" max="3082" width="11" style="186" customWidth="1"/>
    <col min="3083" max="3083" width="0.7109375" style="186" customWidth="1"/>
    <col min="3084" max="3084" width="1.85546875" style="186" customWidth="1"/>
    <col min="3085" max="3085" width="11.85546875" style="186" bestFit="1" customWidth="1"/>
    <col min="3086" max="3086" width="15.28515625" style="186" bestFit="1" customWidth="1"/>
    <col min="3087" max="3087" width="5" style="186" customWidth="1"/>
    <col min="3088" max="3088" width="10.28515625" style="186" bestFit="1" customWidth="1"/>
    <col min="3089" max="3089" width="5" style="186" customWidth="1"/>
    <col min="3090" max="3090" width="10.28515625" style="186" bestFit="1" customWidth="1"/>
    <col min="3091" max="3093" width="8.85546875" style="186"/>
    <col min="3094" max="3094" width="10.28515625" style="186" bestFit="1" customWidth="1"/>
    <col min="3095" max="3323" width="8.85546875" style="186"/>
    <col min="3324" max="3324" width="3.7109375" style="186" customWidth="1"/>
    <col min="3325" max="3325" width="4.85546875" style="186" customWidth="1"/>
    <col min="3326" max="3326" width="5.28515625" style="186" customWidth="1"/>
    <col min="3327" max="3327" width="31.28515625" style="186" customWidth="1"/>
    <col min="3328" max="3328" width="7.7109375" style="186" customWidth="1"/>
    <col min="3329" max="3329" width="2.42578125" style="186" customWidth="1"/>
    <col min="3330" max="3330" width="11.42578125" style="186" customWidth="1"/>
    <col min="3331" max="3331" width="2.42578125" style="186" customWidth="1"/>
    <col min="3332" max="3332" width="11.42578125" style="186" customWidth="1"/>
    <col min="3333" max="3333" width="2.42578125" style="186" customWidth="1"/>
    <col min="3334" max="3334" width="10.85546875" style="186" customWidth="1"/>
    <col min="3335" max="3335" width="2.42578125" style="186" customWidth="1"/>
    <col min="3336" max="3336" width="11.140625" style="186" customWidth="1"/>
    <col min="3337" max="3337" width="1.85546875" style="186" customWidth="1"/>
    <col min="3338" max="3338" width="11" style="186" customWidth="1"/>
    <col min="3339" max="3339" width="0.7109375" style="186" customWidth="1"/>
    <col min="3340" max="3340" width="1.85546875" style="186" customWidth="1"/>
    <col min="3341" max="3341" width="11.85546875" style="186" bestFit="1" customWidth="1"/>
    <col min="3342" max="3342" width="15.28515625" style="186" bestFit="1" customWidth="1"/>
    <col min="3343" max="3343" width="5" style="186" customWidth="1"/>
    <col min="3344" max="3344" width="10.28515625" style="186" bestFit="1" customWidth="1"/>
    <col min="3345" max="3345" width="5" style="186" customWidth="1"/>
    <col min="3346" max="3346" width="10.28515625" style="186" bestFit="1" customWidth="1"/>
    <col min="3347" max="3349" width="8.85546875" style="186"/>
    <col min="3350" max="3350" width="10.28515625" style="186" bestFit="1" customWidth="1"/>
    <col min="3351" max="3579" width="8.85546875" style="186"/>
    <col min="3580" max="3580" width="3.7109375" style="186" customWidth="1"/>
    <col min="3581" max="3581" width="4.85546875" style="186" customWidth="1"/>
    <col min="3582" max="3582" width="5.28515625" style="186" customWidth="1"/>
    <col min="3583" max="3583" width="31.28515625" style="186" customWidth="1"/>
    <col min="3584" max="3584" width="7.7109375" style="186" customWidth="1"/>
    <col min="3585" max="3585" width="2.42578125" style="186" customWidth="1"/>
    <col min="3586" max="3586" width="11.42578125" style="186" customWidth="1"/>
    <col min="3587" max="3587" width="2.42578125" style="186" customWidth="1"/>
    <col min="3588" max="3588" width="11.42578125" style="186" customWidth="1"/>
    <col min="3589" max="3589" width="2.42578125" style="186" customWidth="1"/>
    <col min="3590" max="3590" width="10.85546875" style="186" customWidth="1"/>
    <col min="3591" max="3591" width="2.42578125" style="186" customWidth="1"/>
    <col min="3592" max="3592" width="11.140625" style="186" customWidth="1"/>
    <col min="3593" max="3593" width="1.85546875" style="186" customWidth="1"/>
    <col min="3594" max="3594" width="11" style="186" customWidth="1"/>
    <col min="3595" max="3595" width="0.7109375" style="186" customWidth="1"/>
    <col min="3596" max="3596" width="1.85546875" style="186" customWidth="1"/>
    <col min="3597" max="3597" width="11.85546875" style="186" bestFit="1" customWidth="1"/>
    <col min="3598" max="3598" width="15.28515625" style="186" bestFit="1" customWidth="1"/>
    <col min="3599" max="3599" width="5" style="186" customWidth="1"/>
    <col min="3600" max="3600" width="10.28515625" style="186" bestFit="1" customWidth="1"/>
    <col min="3601" max="3601" width="5" style="186" customWidth="1"/>
    <col min="3602" max="3602" width="10.28515625" style="186" bestFit="1" customWidth="1"/>
    <col min="3603" max="3605" width="8.85546875" style="186"/>
    <col min="3606" max="3606" width="10.28515625" style="186" bestFit="1" customWidth="1"/>
    <col min="3607" max="3835" width="8.85546875" style="186"/>
    <col min="3836" max="3836" width="3.7109375" style="186" customWidth="1"/>
    <col min="3837" max="3837" width="4.85546875" style="186" customWidth="1"/>
    <col min="3838" max="3838" width="5.28515625" style="186" customWidth="1"/>
    <col min="3839" max="3839" width="31.28515625" style="186" customWidth="1"/>
    <col min="3840" max="3840" width="7.7109375" style="186" customWidth="1"/>
    <col min="3841" max="3841" width="2.42578125" style="186" customWidth="1"/>
    <col min="3842" max="3842" width="11.42578125" style="186" customWidth="1"/>
    <col min="3843" max="3843" width="2.42578125" style="186" customWidth="1"/>
    <col min="3844" max="3844" width="11.42578125" style="186" customWidth="1"/>
    <col min="3845" max="3845" width="2.42578125" style="186" customWidth="1"/>
    <col min="3846" max="3846" width="10.85546875" style="186" customWidth="1"/>
    <col min="3847" max="3847" width="2.42578125" style="186" customWidth="1"/>
    <col min="3848" max="3848" width="11.140625" style="186" customWidth="1"/>
    <col min="3849" max="3849" width="1.85546875" style="186" customWidth="1"/>
    <col min="3850" max="3850" width="11" style="186" customWidth="1"/>
    <col min="3851" max="3851" width="0.7109375" style="186" customWidth="1"/>
    <col min="3852" max="3852" width="1.85546875" style="186" customWidth="1"/>
    <col min="3853" max="3853" width="11.85546875" style="186" bestFit="1" customWidth="1"/>
    <col min="3854" max="3854" width="15.28515625" style="186" bestFit="1" customWidth="1"/>
    <col min="3855" max="3855" width="5" style="186" customWidth="1"/>
    <col min="3856" max="3856" width="10.28515625" style="186" bestFit="1" customWidth="1"/>
    <col min="3857" max="3857" width="5" style="186" customWidth="1"/>
    <col min="3858" max="3858" width="10.28515625" style="186" bestFit="1" customWidth="1"/>
    <col min="3859" max="3861" width="8.85546875" style="186"/>
    <col min="3862" max="3862" width="10.28515625" style="186" bestFit="1" customWidth="1"/>
    <col min="3863" max="4091" width="8.85546875" style="186"/>
    <col min="4092" max="4092" width="3.7109375" style="186" customWidth="1"/>
    <col min="4093" max="4093" width="4.85546875" style="186" customWidth="1"/>
    <col min="4094" max="4094" width="5.28515625" style="186" customWidth="1"/>
    <col min="4095" max="4095" width="31.28515625" style="186" customWidth="1"/>
    <col min="4096" max="4096" width="7.7109375" style="186" customWidth="1"/>
    <col min="4097" max="4097" width="2.42578125" style="186" customWidth="1"/>
    <col min="4098" max="4098" width="11.42578125" style="186" customWidth="1"/>
    <col min="4099" max="4099" width="2.42578125" style="186" customWidth="1"/>
    <col min="4100" max="4100" width="11.42578125" style="186" customWidth="1"/>
    <col min="4101" max="4101" width="2.42578125" style="186" customWidth="1"/>
    <col min="4102" max="4102" width="10.85546875" style="186" customWidth="1"/>
    <col min="4103" max="4103" width="2.42578125" style="186" customWidth="1"/>
    <col min="4104" max="4104" width="11.140625" style="186" customWidth="1"/>
    <col min="4105" max="4105" width="1.85546875" style="186" customWidth="1"/>
    <col min="4106" max="4106" width="11" style="186" customWidth="1"/>
    <col min="4107" max="4107" width="0.7109375" style="186" customWidth="1"/>
    <col min="4108" max="4108" width="1.85546875" style="186" customWidth="1"/>
    <col min="4109" max="4109" width="11.85546875" style="186" bestFit="1" customWidth="1"/>
    <col min="4110" max="4110" width="15.28515625" style="186" bestFit="1" customWidth="1"/>
    <col min="4111" max="4111" width="5" style="186" customWidth="1"/>
    <col min="4112" max="4112" width="10.28515625" style="186" bestFit="1" customWidth="1"/>
    <col min="4113" max="4113" width="5" style="186" customWidth="1"/>
    <col min="4114" max="4114" width="10.28515625" style="186" bestFit="1" customWidth="1"/>
    <col min="4115" max="4117" width="8.85546875" style="186"/>
    <col min="4118" max="4118" width="10.28515625" style="186" bestFit="1" customWidth="1"/>
    <col min="4119" max="4347" width="8.85546875" style="186"/>
    <col min="4348" max="4348" width="3.7109375" style="186" customWidth="1"/>
    <col min="4349" max="4349" width="4.85546875" style="186" customWidth="1"/>
    <col min="4350" max="4350" width="5.28515625" style="186" customWidth="1"/>
    <col min="4351" max="4351" width="31.28515625" style="186" customWidth="1"/>
    <col min="4352" max="4352" width="7.7109375" style="186" customWidth="1"/>
    <col min="4353" max="4353" width="2.42578125" style="186" customWidth="1"/>
    <col min="4354" max="4354" width="11.42578125" style="186" customWidth="1"/>
    <col min="4355" max="4355" width="2.42578125" style="186" customWidth="1"/>
    <col min="4356" max="4356" width="11.42578125" style="186" customWidth="1"/>
    <col min="4357" max="4357" width="2.42578125" style="186" customWidth="1"/>
    <col min="4358" max="4358" width="10.85546875" style="186" customWidth="1"/>
    <col min="4359" max="4359" width="2.42578125" style="186" customWidth="1"/>
    <col min="4360" max="4360" width="11.140625" style="186" customWidth="1"/>
    <col min="4361" max="4361" width="1.85546875" style="186" customWidth="1"/>
    <col min="4362" max="4362" width="11" style="186" customWidth="1"/>
    <col min="4363" max="4363" width="0.7109375" style="186" customWidth="1"/>
    <col min="4364" max="4364" width="1.85546875" style="186" customWidth="1"/>
    <col min="4365" max="4365" width="11.85546875" style="186" bestFit="1" customWidth="1"/>
    <col min="4366" max="4366" width="15.28515625" style="186" bestFit="1" customWidth="1"/>
    <col min="4367" max="4367" width="5" style="186" customWidth="1"/>
    <col min="4368" max="4368" width="10.28515625" style="186" bestFit="1" customWidth="1"/>
    <col min="4369" max="4369" width="5" style="186" customWidth="1"/>
    <col min="4370" max="4370" width="10.28515625" style="186" bestFit="1" customWidth="1"/>
    <col min="4371" max="4373" width="8.85546875" style="186"/>
    <col min="4374" max="4374" width="10.28515625" style="186" bestFit="1" customWidth="1"/>
    <col min="4375" max="4603" width="8.85546875" style="186"/>
    <col min="4604" max="4604" width="3.7109375" style="186" customWidth="1"/>
    <col min="4605" max="4605" width="4.85546875" style="186" customWidth="1"/>
    <col min="4606" max="4606" width="5.28515625" style="186" customWidth="1"/>
    <col min="4607" max="4607" width="31.28515625" style="186" customWidth="1"/>
    <col min="4608" max="4608" width="7.7109375" style="186" customWidth="1"/>
    <col min="4609" max="4609" width="2.42578125" style="186" customWidth="1"/>
    <col min="4610" max="4610" width="11.42578125" style="186" customWidth="1"/>
    <col min="4611" max="4611" width="2.42578125" style="186" customWidth="1"/>
    <col min="4612" max="4612" width="11.42578125" style="186" customWidth="1"/>
    <col min="4613" max="4613" width="2.42578125" style="186" customWidth="1"/>
    <col min="4614" max="4614" width="10.85546875" style="186" customWidth="1"/>
    <col min="4615" max="4615" width="2.42578125" style="186" customWidth="1"/>
    <col min="4616" max="4616" width="11.140625" style="186" customWidth="1"/>
    <col min="4617" max="4617" width="1.85546875" style="186" customWidth="1"/>
    <col min="4618" max="4618" width="11" style="186" customWidth="1"/>
    <col min="4619" max="4619" width="0.7109375" style="186" customWidth="1"/>
    <col min="4620" max="4620" width="1.85546875" style="186" customWidth="1"/>
    <col min="4621" max="4621" width="11.85546875" style="186" bestFit="1" customWidth="1"/>
    <col min="4622" max="4622" width="15.28515625" style="186" bestFit="1" customWidth="1"/>
    <col min="4623" max="4623" width="5" style="186" customWidth="1"/>
    <col min="4624" max="4624" width="10.28515625" style="186" bestFit="1" customWidth="1"/>
    <col min="4625" max="4625" width="5" style="186" customWidth="1"/>
    <col min="4626" max="4626" width="10.28515625" style="186" bestFit="1" customWidth="1"/>
    <col min="4627" max="4629" width="8.85546875" style="186"/>
    <col min="4630" max="4630" width="10.28515625" style="186" bestFit="1" customWidth="1"/>
    <col min="4631" max="4859" width="8.85546875" style="186"/>
    <col min="4860" max="4860" width="3.7109375" style="186" customWidth="1"/>
    <col min="4861" max="4861" width="4.85546875" style="186" customWidth="1"/>
    <col min="4862" max="4862" width="5.28515625" style="186" customWidth="1"/>
    <col min="4863" max="4863" width="31.28515625" style="186" customWidth="1"/>
    <col min="4864" max="4864" width="7.7109375" style="186" customWidth="1"/>
    <col min="4865" max="4865" width="2.42578125" style="186" customWidth="1"/>
    <col min="4866" max="4866" width="11.42578125" style="186" customWidth="1"/>
    <col min="4867" max="4867" width="2.42578125" style="186" customWidth="1"/>
    <col min="4868" max="4868" width="11.42578125" style="186" customWidth="1"/>
    <col min="4869" max="4869" width="2.42578125" style="186" customWidth="1"/>
    <col min="4870" max="4870" width="10.85546875" style="186" customWidth="1"/>
    <col min="4871" max="4871" width="2.42578125" style="186" customWidth="1"/>
    <col min="4872" max="4872" width="11.140625" style="186" customWidth="1"/>
    <col min="4873" max="4873" width="1.85546875" style="186" customWidth="1"/>
    <col min="4874" max="4874" width="11" style="186" customWidth="1"/>
    <col min="4875" max="4875" width="0.7109375" style="186" customWidth="1"/>
    <col min="4876" max="4876" width="1.85546875" style="186" customWidth="1"/>
    <col min="4877" max="4877" width="11.85546875" style="186" bestFit="1" customWidth="1"/>
    <col min="4878" max="4878" width="15.28515625" style="186" bestFit="1" customWidth="1"/>
    <col min="4879" max="4879" width="5" style="186" customWidth="1"/>
    <col min="4880" max="4880" width="10.28515625" style="186" bestFit="1" customWidth="1"/>
    <col min="4881" max="4881" width="5" style="186" customWidth="1"/>
    <col min="4882" max="4882" width="10.28515625" style="186" bestFit="1" customWidth="1"/>
    <col min="4883" max="4885" width="8.85546875" style="186"/>
    <col min="4886" max="4886" width="10.28515625" style="186" bestFit="1" customWidth="1"/>
    <col min="4887" max="5115" width="8.85546875" style="186"/>
    <col min="5116" max="5116" width="3.7109375" style="186" customWidth="1"/>
    <col min="5117" max="5117" width="4.85546875" style="186" customWidth="1"/>
    <col min="5118" max="5118" width="5.28515625" style="186" customWidth="1"/>
    <col min="5119" max="5119" width="31.28515625" style="186" customWidth="1"/>
    <col min="5120" max="5120" width="7.7109375" style="186" customWidth="1"/>
    <col min="5121" max="5121" width="2.42578125" style="186" customWidth="1"/>
    <col min="5122" max="5122" width="11.42578125" style="186" customWidth="1"/>
    <col min="5123" max="5123" width="2.42578125" style="186" customWidth="1"/>
    <col min="5124" max="5124" width="11.42578125" style="186" customWidth="1"/>
    <col min="5125" max="5125" width="2.42578125" style="186" customWidth="1"/>
    <col min="5126" max="5126" width="10.85546875" style="186" customWidth="1"/>
    <col min="5127" max="5127" width="2.42578125" style="186" customWidth="1"/>
    <col min="5128" max="5128" width="11.140625" style="186" customWidth="1"/>
    <col min="5129" max="5129" width="1.85546875" style="186" customWidth="1"/>
    <col min="5130" max="5130" width="11" style="186" customWidth="1"/>
    <col min="5131" max="5131" width="0.7109375" style="186" customWidth="1"/>
    <col min="5132" max="5132" width="1.85546875" style="186" customWidth="1"/>
    <col min="5133" max="5133" width="11.85546875" style="186" bestFit="1" customWidth="1"/>
    <col min="5134" max="5134" width="15.28515625" style="186" bestFit="1" customWidth="1"/>
    <col min="5135" max="5135" width="5" style="186" customWidth="1"/>
    <col min="5136" max="5136" width="10.28515625" style="186" bestFit="1" customWidth="1"/>
    <col min="5137" max="5137" width="5" style="186" customWidth="1"/>
    <col min="5138" max="5138" width="10.28515625" style="186" bestFit="1" customWidth="1"/>
    <col min="5139" max="5141" width="8.85546875" style="186"/>
    <col min="5142" max="5142" width="10.28515625" style="186" bestFit="1" customWidth="1"/>
    <col min="5143" max="5371" width="8.85546875" style="186"/>
    <col min="5372" max="5372" width="3.7109375" style="186" customWidth="1"/>
    <col min="5373" max="5373" width="4.85546875" style="186" customWidth="1"/>
    <col min="5374" max="5374" width="5.28515625" style="186" customWidth="1"/>
    <col min="5375" max="5375" width="31.28515625" style="186" customWidth="1"/>
    <col min="5376" max="5376" width="7.7109375" style="186" customWidth="1"/>
    <col min="5377" max="5377" width="2.42578125" style="186" customWidth="1"/>
    <col min="5378" max="5378" width="11.42578125" style="186" customWidth="1"/>
    <col min="5379" max="5379" width="2.42578125" style="186" customWidth="1"/>
    <col min="5380" max="5380" width="11.42578125" style="186" customWidth="1"/>
    <col min="5381" max="5381" width="2.42578125" style="186" customWidth="1"/>
    <col min="5382" max="5382" width="10.85546875" style="186" customWidth="1"/>
    <col min="5383" max="5383" width="2.42578125" style="186" customWidth="1"/>
    <col min="5384" max="5384" width="11.140625" style="186" customWidth="1"/>
    <col min="5385" max="5385" width="1.85546875" style="186" customWidth="1"/>
    <col min="5386" max="5386" width="11" style="186" customWidth="1"/>
    <col min="5387" max="5387" width="0.7109375" style="186" customWidth="1"/>
    <col min="5388" max="5388" width="1.85546875" style="186" customWidth="1"/>
    <col min="5389" max="5389" width="11.85546875" style="186" bestFit="1" customWidth="1"/>
    <col min="5390" max="5390" width="15.28515625" style="186" bestFit="1" customWidth="1"/>
    <col min="5391" max="5391" width="5" style="186" customWidth="1"/>
    <col min="5392" max="5392" width="10.28515625" style="186" bestFit="1" customWidth="1"/>
    <col min="5393" max="5393" width="5" style="186" customWidth="1"/>
    <col min="5394" max="5394" width="10.28515625" style="186" bestFit="1" customWidth="1"/>
    <col min="5395" max="5397" width="8.85546875" style="186"/>
    <col min="5398" max="5398" width="10.28515625" style="186" bestFit="1" customWidth="1"/>
    <col min="5399" max="5627" width="8.85546875" style="186"/>
    <col min="5628" max="5628" width="3.7109375" style="186" customWidth="1"/>
    <col min="5629" max="5629" width="4.85546875" style="186" customWidth="1"/>
    <col min="5630" max="5630" width="5.28515625" style="186" customWidth="1"/>
    <col min="5631" max="5631" width="31.28515625" style="186" customWidth="1"/>
    <col min="5632" max="5632" width="7.7109375" style="186" customWidth="1"/>
    <col min="5633" max="5633" width="2.42578125" style="186" customWidth="1"/>
    <col min="5634" max="5634" width="11.42578125" style="186" customWidth="1"/>
    <col min="5635" max="5635" width="2.42578125" style="186" customWidth="1"/>
    <col min="5636" max="5636" width="11.42578125" style="186" customWidth="1"/>
    <col min="5637" max="5637" width="2.42578125" style="186" customWidth="1"/>
    <col min="5638" max="5638" width="10.85546875" style="186" customWidth="1"/>
    <col min="5639" max="5639" width="2.42578125" style="186" customWidth="1"/>
    <col min="5640" max="5640" width="11.140625" style="186" customWidth="1"/>
    <col min="5641" max="5641" width="1.85546875" style="186" customWidth="1"/>
    <col min="5642" max="5642" width="11" style="186" customWidth="1"/>
    <col min="5643" max="5643" width="0.7109375" style="186" customWidth="1"/>
    <col min="5644" max="5644" width="1.85546875" style="186" customWidth="1"/>
    <col min="5645" max="5645" width="11.85546875" style="186" bestFit="1" customWidth="1"/>
    <col min="5646" max="5646" width="15.28515625" style="186" bestFit="1" customWidth="1"/>
    <col min="5647" max="5647" width="5" style="186" customWidth="1"/>
    <col min="5648" max="5648" width="10.28515625" style="186" bestFit="1" customWidth="1"/>
    <col min="5649" max="5649" width="5" style="186" customWidth="1"/>
    <col min="5650" max="5650" width="10.28515625" style="186" bestFit="1" customWidth="1"/>
    <col min="5651" max="5653" width="8.85546875" style="186"/>
    <col min="5654" max="5654" width="10.28515625" style="186" bestFit="1" customWidth="1"/>
    <col min="5655" max="5883" width="8.85546875" style="186"/>
    <col min="5884" max="5884" width="3.7109375" style="186" customWidth="1"/>
    <col min="5885" max="5885" width="4.85546875" style="186" customWidth="1"/>
    <col min="5886" max="5886" width="5.28515625" style="186" customWidth="1"/>
    <col min="5887" max="5887" width="31.28515625" style="186" customWidth="1"/>
    <col min="5888" max="5888" width="7.7109375" style="186" customWidth="1"/>
    <col min="5889" max="5889" width="2.42578125" style="186" customWidth="1"/>
    <col min="5890" max="5890" width="11.42578125" style="186" customWidth="1"/>
    <col min="5891" max="5891" width="2.42578125" style="186" customWidth="1"/>
    <col min="5892" max="5892" width="11.42578125" style="186" customWidth="1"/>
    <col min="5893" max="5893" width="2.42578125" style="186" customWidth="1"/>
    <col min="5894" max="5894" width="10.85546875" style="186" customWidth="1"/>
    <col min="5895" max="5895" width="2.42578125" style="186" customWidth="1"/>
    <col min="5896" max="5896" width="11.140625" style="186" customWidth="1"/>
    <col min="5897" max="5897" width="1.85546875" style="186" customWidth="1"/>
    <col min="5898" max="5898" width="11" style="186" customWidth="1"/>
    <col min="5899" max="5899" width="0.7109375" style="186" customWidth="1"/>
    <col min="5900" max="5900" width="1.85546875" style="186" customWidth="1"/>
    <col min="5901" max="5901" width="11.85546875" style="186" bestFit="1" customWidth="1"/>
    <col min="5902" max="5902" width="15.28515625" style="186" bestFit="1" customWidth="1"/>
    <col min="5903" max="5903" width="5" style="186" customWidth="1"/>
    <col min="5904" max="5904" width="10.28515625" style="186" bestFit="1" customWidth="1"/>
    <col min="5905" max="5905" width="5" style="186" customWidth="1"/>
    <col min="5906" max="5906" width="10.28515625" style="186" bestFit="1" customWidth="1"/>
    <col min="5907" max="5909" width="8.85546875" style="186"/>
    <col min="5910" max="5910" width="10.28515625" style="186" bestFit="1" customWidth="1"/>
    <col min="5911" max="6139" width="8.85546875" style="186"/>
    <col min="6140" max="6140" width="3.7109375" style="186" customWidth="1"/>
    <col min="6141" max="6141" width="4.85546875" style="186" customWidth="1"/>
    <col min="6142" max="6142" width="5.28515625" style="186" customWidth="1"/>
    <col min="6143" max="6143" width="31.28515625" style="186" customWidth="1"/>
    <col min="6144" max="6144" width="7.7109375" style="186" customWidth="1"/>
    <col min="6145" max="6145" width="2.42578125" style="186" customWidth="1"/>
    <col min="6146" max="6146" width="11.42578125" style="186" customWidth="1"/>
    <col min="6147" max="6147" width="2.42578125" style="186" customWidth="1"/>
    <col min="6148" max="6148" width="11.42578125" style="186" customWidth="1"/>
    <col min="6149" max="6149" width="2.42578125" style="186" customWidth="1"/>
    <col min="6150" max="6150" width="10.85546875" style="186" customWidth="1"/>
    <col min="6151" max="6151" width="2.42578125" style="186" customWidth="1"/>
    <col min="6152" max="6152" width="11.140625" style="186" customWidth="1"/>
    <col min="6153" max="6153" width="1.85546875" style="186" customWidth="1"/>
    <col min="6154" max="6154" width="11" style="186" customWidth="1"/>
    <col min="6155" max="6155" width="0.7109375" style="186" customWidth="1"/>
    <col min="6156" max="6156" width="1.85546875" style="186" customWidth="1"/>
    <col min="6157" max="6157" width="11.85546875" style="186" bestFit="1" customWidth="1"/>
    <col min="6158" max="6158" width="15.28515625" style="186" bestFit="1" customWidth="1"/>
    <col min="6159" max="6159" width="5" style="186" customWidth="1"/>
    <col min="6160" max="6160" width="10.28515625" style="186" bestFit="1" customWidth="1"/>
    <col min="6161" max="6161" width="5" style="186" customWidth="1"/>
    <col min="6162" max="6162" width="10.28515625" style="186" bestFit="1" customWidth="1"/>
    <col min="6163" max="6165" width="8.85546875" style="186"/>
    <col min="6166" max="6166" width="10.28515625" style="186" bestFit="1" customWidth="1"/>
    <col min="6167" max="6395" width="8.85546875" style="186"/>
    <col min="6396" max="6396" width="3.7109375" style="186" customWidth="1"/>
    <col min="6397" max="6397" width="4.85546875" style="186" customWidth="1"/>
    <col min="6398" max="6398" width="5.28515625" style="186" customWidth="1"/>
    <col min="6399" max="6399" width="31.28515625" style="186" customWidth="1"/>
    <col min="6400" max="6400" width="7.7109375" style="186" customWidth="1"/>
    <col min="6401" max="6401" width="2.42578125" style="186" customWidth="1"/>
    <col min="6402" max="6402" width="11.42578125" style="186" customWidth="1"/>
    <col min="6403" max="6403" width="2.42578125" style="186" customWidth="1"/>
    <col min="6404" max="6404" width="11.42578125" style="186" customWidth="1"/>
    <col min="6405" max="6405" width="2.42578125" style="186" customWidth="1"/>
    <col min="6406" max="6406" width="10.85546875" style="186" customWidth="1"/>
    <col min="6407" max="6407" width="2.42578125" style="186" customWidth="1"/>
    <col min="6408" max="6408" width="11.140625" style="186" customWidth="1"/>
    <col min="6409" max="6409" width="1.85546875" style="186" customWidth="1"/>
    <col min="6410" max="6410" width="11" style="186" customWidth="1"/>
    <col min="6411" max="6411" width="0.7109375" style="186" customWidth="1"/>
    <col min="6412" max="6412" width="1.85546875" style="186" customWidth="1"/>
    <col min="6413" max="6413" width="11.85546875" style="186" bestFit="1" customWidth="1"/>
    <col min="6414" max="6414" width="15.28515625" style="186" bestFit="1" customWidth="1"/>
    <col min="6415" max="6415" width="5" style="186" customWidth="1"/>
    <col min="6416" max="6416" width="10.28515625" style="186" bestFit="1" customWidth="1"/>
    <col min="6417" max="6417" width="5" style="186" customWidth="1"/>
    <col min="6418" max="6418" width="10.28515625" style="186" bestFit="1" customWidth="1"/>
    <col min="6419" max="6421" width="8.85546875" style="186"/>
    <col min="6422" max="6422" width="10.28515625" style="186" bestFit="1" customWidth="1"/>
    <col min="6423" max="6651" width="8.85546875" style="186"/>
    <col min="6652" max="6652" width="3.7109375" style="186" customWidth="1"/>
    <col min="6653" max="6653" width="4.85546875" style="186" customWidth="1"/>
    <col min="6654" max="6654" width="5.28515625" style="186" customWidth="1"/>
    <col min="6655" max="6655" width="31.28515625" style="186" customWidth="1"/>
    <col min="6656" max="6656" width="7.7109375" style="186" customWidth="1"/>
    <col min="6657" max="6657" width="2.42578125" style="186" customWidth="1"/>
    <col min="6658" max="6658" width="11.42578125" style="186" customWidth="1"/>
    <col min="6659" max="6659" width="2.42578125" style="186" customWidth="1"/>
    <col min="6660" max="6660" width="11.42578125" style="186" customWidth="1"/>
    <col min="6661" max="6661" width="2.42578125" style="186" customWidth="1"/>
    <col min="6662" max="6662" width="10.85546875" style="186" customWidth="1"/>
    <col min="6663" max="6663" width="2.42578125" style="186" customWidth="1"/>
    <col min="6664" max="6664" width="11.140625" style="186" customWidth="1"/>
    <col min="6665" max="6665" width="1.85546875" style="186" customWidth="1"/>
    <col min="6666" max="6666" width="11" style="186" customWidth="1"/>
    <col min="6667" max="6667" width="0.7109375" style="186" customWidth="1"/>
    <col min="6668" max="6668" width="1.85546875" style="186" customWidth="1"/>
    <col min="6669" max="6669" width="11.85546875" style="186" bestFit="1" customWidth="1"/>
    <col min="6670" max="6670" width="15.28515625" style="186" bestFit="1" customWidth="1"/>
    <col min="6671" max="6671" width="5" style="186" customWidth="1"/>
    <col min="6672" max="6672" width="10.28515625" style="186" bestFit="1" customWidth="1"/>
    <col min="6673" max="6673" width="5" style="186" customWidth="1"/>
    <col min="6674" max="6674" width="10.28515625" style="186" bestFit="1" customWidth="1"/>
    <col min="6675" max="6677" width="8.85546875" style="186"/>
    <col min="6678" max="6678" width="10.28515625" style="186" bestFit="1" customWidth="1"/>
    <col min="6679" max="6907" width="8.85546875" style="186"/>
    <col min="6908" max="6908" width="3.7109375" style="186" customWidth="1"/>
    <col min="6909" max="6909" width="4.85546875" style="186" customWidth="1"/>
    <col min="6910" max="6910" width="5.28515625" style="186" customWidth="1"/>
    <col min="6911" max="6911" width="31.28515625" style="186" customWidth="1"/>
    <col min="6912" max="6912" width="7.7109375" style="186" customWidth="1"/>
    <col min="6913" max="6913" width="2.42578125" style="186" customWidth="1"/>
    <col min="6914" max="6914" width="11.42578125" style="186" customWidth="1"/>
    <col min="6915" max="6915" width="2.42578125" style="186" customWidth="1"/>
    <col min="6916" max="6916" width="11.42578125" style="186" customWidth="1"/>
    <col min="6917" max="6917" width="2.42578125" style="186" customWidth="1"/>
    <col min="6918" max="6918" width="10.85546875" style="186" customWidth="1"/>
    <col min="6919" max="6919" width="2.42578125" style="186" customWidth="1"/>
    <col min="6920" max="6920" width="11.140625" style="186" customWidth="1"/>
    <col min="6921" max="6921" width="1.85546875" style="186" customWidth="1"/>
    <col min="6922" max="6922" width="11" style="186" customWidth="1"/>
    <col min="6923" max="6923" width="0.7109375" style="186" customWidth="1"/>
    <col min="6924" max="6924" width="1.85546875" style="186" customWidth="1"/>
    <col min="6925" max="6925" width="11.85546875" style="186" bestFit="1" customWidth="1"/>
    <col min="6926" max="6926" width="15.28515625" style="186" bestFit="1" customWidth="1"/>
    <col min="6927" max="6927" width="5" style="186" customWidth="1"/>
    <col min="6928" max="6928" width="10.28515625" style="186" bestFit="1" customWidth="1"/>
    <col min="6929" max="6929" width="5" style="186" customWidth="1"/>
    <col min="6930" max="6930" width="10.28515625" style="186" bestFit="1" customWidth="1"/>
    <col min="6931" max="6933" width="8.85546875" style="186"/>
    <col min="6934" max="6934" width="10.28515625" style="186" bestFit="1" customWidth="1"/>
    <col min="6935" max="7163" width="8.85546875" style="186"/>
    <col min="7164" max="7164" width="3.7109375" style="186" customWidth="1"/>
    <col min="7165" max="7165" width="4.85546875" style="186" customWidth="1"/>
    <col min="7166" max="7166" width="5.28515625" style="186" customWidth="1"/>
    <col min="7167" max="7167" width="31.28515625" style="186" customWidth="1"/>
    <col min="7168" max="7168" width="7.7109375" style="186" customWidth="1"/>
    <col min="7169" max="7169" width="2.42578125" style="186" customWidth="1"/>
    <col min="7170" max="7170" width="11.42578125" style="186" customWidth="1"/>
    <col min="7171" max="7171" width="2.42578125" style="186" customWidth="1"/>
    <col min="7172" max="7172" width="11.42578125" style="186" customWidth="1"/>
    <col min="7173" max="7173" width="2.42578125" style="186" customWidth="1"/>
    <col min="7174" max="7174" width="10.85546875" style="186" customWidth="1"/>
    <col min="7175" max="7175" width="2.42578125" style="186" customWidth="1"/>
    <col min="7176" max="7176" width="11.140625" style="186" customWidth="1"/>
    <col min="7177" max="7177" width="1.85546875" style="186" customWidth="1"/>
    <col min="7178" max="7178" width="11" style="186" customWidth="1"/>
    <col min="7179" max="7179" width="0.7109375" style="186" customWidth="1"/>
    <col min="7180" max="7180" width="1.85546875" style="186" customWidth="1"/>
    <col min="7181" max="7181" width="11.85546875" style="186" bestFit="1" customWidth="1"/>
    <col min="7182" max="7182" width="15.28515625" style="186" bestFit="1" customWidth="1"/>
    <col min="7183" max="7183" width="5" style="186" customWidth="1"/>
    <col min="7184" max="7184" width="10.28515625" style="186" bestFit="1" customWidth="1"/>
    <col min="7185" max="7185" width="5" style="186" customWidth="1"/>
    <col min="7186" max="7186" width="10.28515625" style="186" bestFit="1" customWidth="1"/>
    <col min="7187" max="7189" width="8.85546875" style="186"/>
    <col min="7190" max="7190" width="10.28515625" style="186" bestFit="1" customWidth="1"/>
    <col min="7191" max="7419" width="8.85546875" style="186"/>
    <col min="7420" max="7420" width="3.7109375" style="186" customWidth="1"/>
    <col min="7421" max="7421" width="4.85546875" style="186" customWidth="1"/>
    <col min="7422" max="7422" width="5.28515625" style="186" customWidth="1"/>
    <col min="7423" max="7423" width="31.28515625" style="186" customWidth="1"/>
    <col min="7424" max="7424" width="7.7109375" style="186" customWidth="1"/>
    <col min="7425" max="7425" width="2.42578125" style="186" customWidth="1"/>
    <col min="7426" max="7426" width="11.42578125" style="186" customWidth="1"/>
    <col min="7427" max="7427" width="2.42578125" style="186" customWidth="1"/>
    <col min="7428" max="7428" width="11.42578125" style="186" customWidth="1"/>
    <col min="7429" max="7429" width="2.42578125" style="186" customWidth="1"/>
    <col min="7430" max="7430" width="10.85546875" style="186" customWidth="1"/>
    <col min="7431" max="7431" width="2.42578125" style="186" customWidth="1"/>
    <col min="7432" max="7432" width="11.140625" style="186" customWidth="1"/>
    <col min="7433" max="7433" width="1.85546875" style="186" customWidth="1"/>
    <col min="7434" max="7434" width="11" style="186" customWidth="1"/>
    <col min="7435" max="7435" width="0.7109375" style="186" customWidth="1"/>
    <col min="7436" max="7436" width="1.85546875" style="186" customWidth="1"/>
    <col min="7437" max="7437" width="11.85546875" style="186" bestFit="1" customWidth="1"/>
    <col min="7438" max="7438" width="15.28515625" style="186" bestFit="1" customWidth="1"/>
    <col min="7439" max="7439" width="5" style="186" customWidth="1"/>
    <col min="7440" max="7440" width="10.28515625" style="186" bestFit="1" customWidth="1"/>
    <col min="7441" max="7441" width="5" style="186" customWidth="1"/>
    <col min="7442" max="7442" width="10.28515625" style="186" bestFit="1" customWidth="1"/>
    <col min="7443" max="7445" width="8.85546875" style="186"/>
    <col min="7446" max="7446" width="10.28515625" style="186" bestFit="1" customWidth="1"/>
    <col min="7447" max="7675" width="8.85546875" style="186"/>
    <col min="7676" max="7676" width="3.7109375" style="186" customWidth="1"/>
    <col min="7677" max="7677" width="4.85546875" style="186" customWidth="1"/>
    <col min="7678" max="7678" width="5.28515625" style="186" customWidth="1"/>
    <col min="7679" max="7679" width="31.28515625" style="186" customWidth="1"/>
    <col min="7680" max="7680" width="7.7109375" style="186" customWidth="1"/>
    <col min="7681" max="7681" width="2.42578125" style="186" customWidth="1"/>
    <col min="7682" max="7682" width="11.42578125" style="186" customWidth="1"/>
    <col min="7683" max="7683" width="2.42578125" style="186" customWidth="1"/>
    <col min="7684" max="7684" width="11.42578125" style="186" customWidth="1"/>
    <col min="7685" max="7685" width="2.42578125" style="186" customWidth="1"/>
    <col min="7686" max="7686" width="10.85546875" style="186" customWidth="1"/>
    <col min="7687" max="7687" width="2.42578125" style="186" customWidth="1"/>
    <col min="7688" max="7688" width="11.140625" style="186" customWidth="1"/>
    <col min="7689" max="7689" width="1.85546875" style="186" customWidth="1"/>
    <col min="7690" max="7690" width="11" style="186" customWidth="1"/>
    <col min="7691" max="7691" width="0.7109375" style="186" customWidth="1"/>
    <col min="7692" max="7692" width="1.85546875" style="186" customWidth="1"/>
    <col min="7693" max="7693" width="11.85546875" style="186" bestFit="1" customWidth="1"/>
    <col min="7694" max="7694" width="15.28515625" style="186" bestFit="1" customWidth="1"/>
    <col min="7695" max="7695" width="5" style="186" customWidth="1"/>
    <col min="7696" max="7696" width="10.28515625" style="186" bestFit="1" customWidth="1"/>
    <col min="7697" max="7697" width="5" style="186" customWidth="1"/>
    <col min="7698" max="7698" width="10.28515625" style="186" bestFit="1" customWidth="1"/>
    <col min="7699" max="7701" width="8.85546875" style="186"/>
    <col min="7702" max="7702" width="10.28515625" style="186" bestFit="1" customWidth="1"/>
    <col min="7703" max="7931" width="8.85546875" style="186"/>
    <col min="7932" max="7932" width="3.7109375" style="186" customWidth="1"/>
    <col min="7933" max="7933" width="4.85546875" style="186" customWidth="1"/>
    <col min="7934" max="7934" width="5.28515625" style="186" customWidth="1"/>
    <col min="7935" max="7935" width="31.28515625" style="186" customWidth="1"/>
    <col min="7936" max="7936" width="7.7109375" style="186" customWidth="1"/>
    <col min="7937" max="7937" width="2.42578125" style="186" customWidth="1"/>
    <col min="7938" max="7938" width="11.42578125" style="186" customWidth="1"/>
    <col min="7939" max="7939" width="2.42578125" style="186" customWidth="1"/>
    <col min="7940" max="7940" width="11.42578125" style="186" customWidth="1"/>
    <col min="7941" max="7941" width="2.42578125" style="186" customWidth="1"/>
    <col min="7942" max="7942" width="10.85546875" style="186" customWidth="1"/>
    <col min="7943" max="7943" width="2.42578125" style="186" customWidth="1"/>
    <col min="7944" max="7944" width="11.140625" style="186" customWidth="1"/>
    <col min="7945" max="7945" width="1.85546875" style="186" customWidth="1"/>
    <col min="7946" max="7946" width="11" style="186" customWidth="1"/>
    <col min="7947" max="7947" width="0.7109375" style="186" customWidth="1"/>
    <col min="7948" max="7948" width="1.85546875" style="186" customWidth="1"/>
    <col min="7949" max="7949" width="11.85546875" style="186" bestFit="1" customWidth="1"/>
    <col min="7950" max="7950" width="15.28515625" style="186" bestFit="1" customWidth="1"/>
    <col min="7951" max="7951" width="5" style="186" customWidth="1"/>
    <col min="7952" max="7952" width="10.28515625" style="186" bestFit="1" customWidth="1"/>
    <col min="7953" max="7953" width="5" style="186" customWidth="1"/>
    <col min="7954" max="7954" width="10.28515625" style="186" bestFit="1" customWidth="1"/>
    <col min="7955" max="7957" width="8.85546875" style="186"/>
    <col min="7958" max="7958" width="10.28515625" style="186" bestFit="1" customWidth="1"/>
    <col min="7959" max="8187" width="8.85546875" style="186"/>
    <col min="8188" max="8188" width="3.7109375" style="186" customWidth="1"/>
    <col min="8189" max="8189" width="4.85546875" style="186" customWidth="1"/>
    <col min="8190" max="8190" width="5.28515625" style="186" customWidth="1"/>
    <col min="8191" max="8191" width="31.28515625" style="186" customWidth="1"/>
    <col min="8192" max="8192" width="7.7109375" style="186" customWidth="1"/>
    <col min="8193" max="8193" width="2.42578125" style="186" customWidth="1"/>
    <col min="8194" max="8194" width="11.42578125" style="186" customWidth="1"/>
    <col min="8195" max="8195" width="2.42578125" style="186" customWidth="1"/>
    <col min="8196" max="8196" width="11.42578125" style="186" customWidth="1"/>
    <col min="8197" max="8197" width="2.42578125" style="186" customWidth="1"/>
    <col min="8198" max="8198" width="10.85546875" style="186" customWidth="1"/>
    <col min="8199" max="8199" width="2.42578125" style="186" customWidth="1"/>
    <col min="8200" max="8200" width="11.140625" style="186" customWidth="1"/>
    <col min="8201" max="8201" width="1.85546875" style="186" customWidth="1"/>
    <col min="8202" max="8202" width="11" style="186" customWidth="1"/>
    <col min="8203" max="8203" width="0.7109375" style="186" customWidth="1"/>
    <col min="8204" max="8204" width="1.85546875" style="186" customWidth="1"/>
    <col min="8205" max="8205" width="11.85546875" style="186" bestFit="1" customWidth="1"/>
    <col min="8206" max="8206" width="15.28515625" style="186" bestFit="1" customWidth="1"/>
    <col min="8207" max="8207" width="5" style="186" customWidth="1"/>
    <col min="8208" max="8208" width="10.28515625" style="186" bestFit="1" customWidth="1"/>
    <col min="8209" max="8209" width="5" style="186" customWidth="1"/>
    <col min="8210" max="8210" width="10.28515625" style="186" bestFit="1" customWidth="1"/>
    <col min="8211" max="8213" width="8.85546875" style="186"/>
    <col min="8214" max="8214" width="10.28515625" style="186" bestFit="1" customWidth="1"/>
    <col min="8215" max="8443" width="8.85546875" style="186"/>
    <col min="8444" max="8444" width="3.7109375" style="186" customWidth="1"/>
    <col min="8445" max="8445" width="4.85546875" style="186" customWidth="1"/>
    <col min="8446" max="8446" width="5.28515625" style="186" customWidth="1"/>
    <col min="8447" max="8447" width="31.28515625" style="186" customWidth="1"/>
    <col min="8448" max="8448" width="7.7109375" style="186" customWidth="1"/>
    <col min="8449" max="8449" width="2.42578125" style="186" customWidth="1"/>
    <col min="8450" max="8450" width="11.42578125" style="186" customWidth="1"/>
    <col min="8451" max="8451" width="2.42578125" style="186" customWidth="1"/>
    <col min="8452" max="8452" width="11.42578125" style="186" customWidth="1"/>
    <col min="8453" max="8453" width="2.42578125" style="186" customWidth="1"/>
    <col min="8454" max="8454" width="10.85546875" style="186" customWidth="1"/>
    <col min="8455" max="8455" width="2.42578125" style="186" customWidth="1"/>
    <col min="8456" max="8456" width="11.140625" style="186" customWidth="1"/>
    <col min="8457" max="8457" width="1.85546875" style="186" customWidth="1"/>
    <col min="8458" max="8458" width="11" style="186" customWidth="1"/>
    <col min="8459" max="8459" width="0.7109375" style="186" customWidth="1"/>
    <col min="8460" max="8460" width="1.85546875" style="186" customWidth="1"/>
    <col min="8461" max="8461" width="11.85546875" style="186" bestFit="1" customWidth="1"/>
    <col min="8462" max="8462" width="15.28515625" style="186" bestFit="1" customWidth="1"/>
    <col min="8463" max="8463" width="5" style="186" customWidth="1"/>
    <col min="8464" max="8464" width="10.28515625" style="186" bestFit="1" customWidth="1"/>
    <col min="8465" max="8465" width="5" style="186" customWidth="1"/>
    <col min="8466" max="8466" width="10.28515625" style="186" bestFit="1" customWidth="1"/>
    <col min="8467" max="8469" width="8.85546875" style="186"/>
    <col min="8470" max="8470" width="10.28515625" style="186" bestFit="1" customWidth="1"/>
    <col min="8471" max="8699" width="8.85546875" style="186"/>
    <col min="8700" max="8700" width="3.7109375" style="186" customWidth="1"/>
    <col min="8701" max="8701" width="4.85546875" style="186" customWidth="1"/>
    <col min="8702" max="8702" width="5.28515625" style="186" customWidth="1"/>
    <col min="8703" max="8703" width="31.28515625" style="186" customWidth="1"/>
    <col min="8704" max="8704" width="7.7109375" style="186" customWidth="1"/>
    <col min="8705" max="8705" width="2.42578125" style="186" customWidth="1"/>
    <col min="8706" max="8706" width="11.42578125" style="186" customWidth="1"/>
    <col min="8707" max="8707" width="2.42578125" style="186" customWidth="1"/>
    <col min="8708" max="8708" width="11.42578125" style="186" customWidth="1"/>
    <col min="8709" max="8709" width="2.42578125" style="186" customWidth="1"/>
    <col min="8710" max="8710" width="10.85546875" style="186" customWidth="1"/>
    <col min="8711" max="8711" width="2.42578125" style="186" customWidth="1"/>
    <col min="8712" max="8712" width="11.140625" style="186" customWidth="1"/>
    <col min="8713" max="8713" width="1.85546875" style="186" customWidth="1"/>
    <col min="8714" max="8714" width="11" style="186" customWidth="1"/>
    <col min="8715" max="8715" width="0.7109375" style="186" customWidth="1"/>
    <col min="8716" max="8716" width="1.85546875" style="186" customWidth="1"/>
    <col min="8717" max="8717" width="11.85546875" style="186" bestFit="1" customWidth="1"/>
    <col min="8718" max="8718" width="15.28515625" style="186" bestFit="1" customWidth="1"/>
    <col min="8719" max="8719" width="5" style="186" customWidth="1"/>
    <col min="8720" max="8720" width="10.28515625" style="186" bestFit="1" customWidth="1"/>
    <col min="8721" max="8721" width="5" style="186" customWidth="1"/>
    <col min="8722" max="8722" width="10.28515625" style="186" bestFit="1" customWidth="1"/>
    <col min="8723" max="8725" width="8.85546875" style="186"/>
    <col min="8726" max="8726" width="10.28515625" style="186" bestFit="1" customWidth="1"/>
    <col min="8727" max="8955" width="8.85546875" style="186"/>
    <col min="8956" max="8956" width="3.7109375" style="186" customWidth="1"/>
    <col min="8957" max="8957" width="4.85546875" style="186" customWidth="1"/>
    <col min="8958" max="8958" width="5.28515625" style="186" customWidth="1"/>
    <col min="8959" max="8959" width="31.28515625" style="186" customWidth="1"/>
    <col min="8960" max="8960" width="7.7109375" style="186" customWidth="1"/>
    <col min="8961" max="8961" width="2.42578125" style="186" customWidth="1"/>
    <col min="8962" max="8962" width="11.42578125" style="186" customWidth="1"/>
    <col min="8963" max="8963" width="2.42578125" style="186" customWidth="1"/>
    <col min="8964" max="8964" width="11.42578125" style="186" customWidth="1"/>
    <col min="8965" max="8965" width="2.42578125" style="186" customWidth="1"/>
    <col min="8966" max="8966" width="10.85546875" style="186" customWidth="1"/>
    <col min="8967" max="8967" width="2.42578125" style="186" customWidth="1"/>
    <col min="8968" max="8968" width="11.140625" style="186" customWidth="1"/>
    <col min="8969" max="8969" width="1.85546875" style="186" customWidth="1"/>
    <col min="8970" max="8970" width="11" style="186" customWidth="1"/>
    <col min="8971" max="8971" width="0.7109375" style="186" customWidth="1"/>
    <col min="8972" max="8972" width="1.85546875" style="186" customWidth="1"/>
    <col min="8973" max="8973" width="11.85546875" style="186" bestFit="1" customWidth="1"/>
    <col min="8974" max="8974" width="15.28515625" style="186" bestFit="1" customWidth="1"/>
    <col min="8975" max="8975" width="5" style="186" customWidth="1"/>
    <col min="8976" max="8976" width="10.28515625" style="186" bestFit="1" customWidth="1"/>
    <col min="8977" max="8977" width="5" style="186" customWidth="1"/>
    <col min="8978" max="8978" width="10.28515625" style="186" bestFit="1" customWidth="1"/>
    <col min="8979" max="8981" width="8.85546875" style="186"/>
    <col min="8982" max="8982" width="10.28515625" style="186" bestFit="1" customWidth="1"/>
    <col min="8983" max="9211" width="8.85546875" style="186"/>
    <col min="9212" max="9212" width="3.7109375" style="186" customWidth="1"/>
    <col min="9213" max="9213" width="4.85546875" style="186" customWidth="1"/>
    <col min="9214" max="9214" width="5.28515625" style="186" customWidth="1"/>
    <col min="9215" max="9215" width="31.28515625" style="186" customWidth="1"/>
    <col min="9216" max="9216" width="7.7109375" style="186" customWidth="1"/>
    <col min="9217" max="9217" width="2.42578125" style="186" customWidth="1"/>
    <col min="9218" max="9218" width="11.42578125" style="186" customWidth="1"/>
    <col min="9219" max="9219" width="2.42578125" style="186" customWidth="1"/>
    <col min="9220" max="9220" width="11.42578125" style="186" customWidth="1"/>
    <col min="9221" max="9221" width="2.42578125" style="186" customWidth="1"/>
    <col min="9222" max="9222" width="10.85546875" style="186" customWidth="1"/>
    <col min="9223" max="9223" width="2.42578125" style="186" customWidth="1"/>
    <col min="9224" max="9224" width="11.140625" style="186" customWidth="1"/>
    <col min="9225" max="9225" width="1.85546875" style="186" customWidth="1"/>
    <col min="9226" max="9226" width="11" style="186" customWidth="1"/>
    <col min="9227" max="9227" width="0.7109375" style="186" customWidth="1"/>
    <col min="9228" max="9228" width="1.85546875" style="186" customWidth="1"/>
    <col min="9229" max="9229" width="11.85546875" style="186" bestFit="1" customWidth="1"/>
    <col min="9230" max="9230" width="15.28515625" style="186" bestFit="1" customWidth="1"/>
    <col min="9231" max="9231" width="5" style="186" customWidth="1"/>
    <col min="9232" max="9232" width="10.28515625" style="186" bestFit="1" customWidth="1"/>
    <col min="9233" max="9233" width="5" style="186" customWidth="1"/>
    <col min="9234" max="9234" width="10.28515625" style="186" bestFit="1" customWidth="1"/>
    <col min="9235" max="9237" width="8.85546875" style="186"/>
    <col min="9238" max="9238" width="10.28515625" style="186" bestFit="1" customWidth="1"/>
    <col min="9239" max="9467" width="8.85546875" style="186"/>
    <col min="9468" max="9468" width="3.7109375" style="186" customWidth="1"/>
    <col min="9469" max="9469" width="4.85546875" style="186" customWidth="1"/>
    <col min="9470" max="9470" width="5.28515625" style="186" customWidth="1"/>
    <col min="9471" max="9471" width="31.28515625" style="186" customWidth="1"/>
    <col min="9472" max="9472" width="7.7109375" style="186" customWidth="1"/>
    <col min="9473" max="9473" width="2.42578125" style="186" customWidth="1"/>
    <col min="9474" max="9474" width="11.42578125" style="186" customWidth="1"/>
    <col min="9475" max="9475" width="2.42578125" style="186" customWidth="1"/>
    <col min="9476" max="9476" width="11.42578125" style="186" customWidth="1"/>
    <col min="9477" max="9477" width="2.42578125" style="186" customWidth="1"/>
    <col min="9478" max="9478" width="10.85546875" style="186" customWidth="1"/>
    <col min="9479" max="9479" width="2.42578125" style="186" customWidth="1"/>
    <col min="9480" max="9480" width="11.140625" style="186" customWidth="1"/>
    <col min="9481" max="9481" width="1.85546875" style="186" customWidth="1"/>
    <col min="9482" max="9482" width="11" style="186" customWidth="1"/>
    <col min="9483" max="9483" width="0.7109375" style="186" customWidth="1"/>
    <col min="9484" max="9484" width="1.85546875" style="186" customWidth="1"/>
    <col min="9485" max="9485" width="11.85546875" style="186" bestFit="1" customWidth="1"/>
    <col min="9486" max="9486" width="15.28515625" style="186" bestFit="1" customWidth="1"/>
    <col min="9487" max="9487" width="5" style="186" customWidth="1"/>
    <col min="9488" max="9488" width="10.28515625" style="186" bestFit="1" customWidth="1"/>
    <col min="9489" max="9489" width="5" style="186" customWidth="1"/>
    <col min="9490" max="9490" width="10.28515625" style="186" bestFit="1" customWidth="1"/>
    <col min="9491" max="9493" width="8.85546875" style="186"/>
    <col min="9494" max="9494" width="10.28515625" style="186" bestFit="1" customWidth="1"/>
    <col min="9495" max="9723" width="8.85546875" style="186"/>
    <col min="9724" max="9724" width="3.7109375" style="186" customWidth="1"/>
    <col min="9725" max="9725" width="4.85546875" style="186" customWidth="1"/>
    <col min="9726" max="9726" width="5.28515625" style="186" customWidth="1"/>
    <col min="9727" max="9727" width="31.28515625" style="186" customWidth="1"/>
    <col min="9728" max="9728" width="7.7109375" style="186" customWidth="1"/>
    <col min="9729" max="9729" width="2.42578125" style="186" customWidth="1"/>
    <col min="9730" max="9730" width="11.42578125" style="186" customWidth="1"/>
    <col min="9731" max="9731" width="2.42578125" style="186" customWidth="1"/>
    <col min="9732" max="9732" width="11.42578125" style="186" customWidth="1"/>
    <col min="9733" max="9733" width="2.42578125" style="186" customWidth="1"/>
    <col min="9734" max="9734" width="10.85546875" style="186" customWidth="1"/>
    <col min="9735" max="9735" width="2.42578125" style="186" customWidth="1"/>
    <col min="9736" max="9736" width="11.140625" style="186" customWidth="1"/>
    <col min="9737" max="9737" width="1.85546875" style="186" customWidth="1"/>
    <col min="9738" max="9738" width="11" style="186" customWidth="1"/>
    <col min="9739" max="9739" width="0.7109375" style="186" customWidth="1"/>
    <col min="9740" max="9740" width="1.85546875" style="186" customWidth="1"/>
    <col min="9741" max="9741" width="11.85546875" style="186" bestFit="1" customWidth="1"/>
    <col min="9742" max="9742" width="15.28515625" style="186" bestFit="1" customWidth="1"/>
    <col min="9743" max="9743" width="5" style="186" customWidth="1"/>
    <col min="9744" max="9744" width="10.28515625" style="186" bestFit="1" customWidth="1"/>
    <col min="9745" max="9745" width="5" style="186" customWidth="1"/>
    <col min="9746" max="9746" width="10.28515625" style="186" bestFit="1" customWidth="1"/>
    <col min="9747" max="9749" width="8.85546875" style="186"/>
    <col min="9750" max="9750" width="10.28515625" style="186" bestFit="1" customWidth="1"/>
    <col min="9751" max="9979" width="8.85546875" style="186"/>
    <col min="9980" max="9980" width="3.7109375" style="186" customWidth="1"/>
    <col min="9981" max="9981" width="4.85546875" style="186" customWidth="1"/>
    <col min="9982" max="9982" width="5.28515625" style="186" customWidth="1"/>
    <col min="9983" max="9983" width="31.28515625" style="186" customWidth="1"/>
    <col min="9984" max="9984" width="7.7109375" style="186" customWidth="1"/>
    <col min="9985" max="9985" width="2.42578125" style="186" customWidth="1"/>
    <col min="9986" max="9986" width="11.42578125" style="186" customWidth="1"/>
    <col min="9987" max="9987" width="2.42578125" style="186" customWidth="1"/>
    <col min="9988" max="9988" width="11.42578125" style="186" customWidth="1"/>
    <col min="9989" max="9989" width="2.42578125" style="186" customWidth="1"/>
    <col min="9990" max="9990" width="10.85546875" style="186" customWidth="1"/>
    <col min="9991" max="9991" width="2.42578125" style="186" customWidth="1"/>
    <col min="9992" max="9992" width="11.140625" style="186" customWidth="1"/>
    <col min="9993" max="9993" width="1.85546875" style="186" customWidth="1"/>
    <col min="9994" max="9994" width="11" style="186" customWidth="1"/>
    <col min="9995" max="9995" width="0.7109375" style="186" customWidth="1"/>
    <col min="9996" max="9996" width="1.85546875" style="186" customWidth="1"/>
    <col min="9997" max="9997" width="11.85546875" style="186" bestFit="1" customWidth="1"/>
    <col min="9998" max="9998" width="15.28515625" style="186" bestFit="1" customWidth="1"/>
    <col min="9999" max="9999" width="5" style="186" customWidth="1"/>
    <col min="10000" max="10000" width="10.28515625" style="186" bestFit="1" customWidth="1"/>
    <col min="10001" max="10001" width="5" style="186" customWidth="1"/>
    <col min="10002" max="10002" width="10.28515625" style="186" bestFit="1" customWidth="1"/>
    <col min="10003" max="10005" width="8.85546875" style="186"/>
    <col min="10006" max="10006" width="10.28515625" style="186" bestFit="1" customWidth="1"/>
    <col min="10007" max="10235" width="8.85546875" style="186"/>
    <col min="10236" max="10236" width="3.7109375" style="186" customWidth="1"/>
    <col min="10237" max="10237" width="4.85546875" style="186" customWidth="1"/>
    <col min="10238" max="10238" width="5.28515625" style="186" customWidth="1"/>
    <col min="10239" max="10239" width="31.28515625" style="186" customWidth="1"/>
    <col min="10240" max="10240" width="7.7109375" style="186" customWidth="1"/>
    <col min="10241" max="10241" width="2.42578125" style="186" customWidth="1"/>
    <col min="10242" max="10242" width="11.42578125" style="186" customWidth="1"/>
    <col min="10243" max="10243" width="2.42578125" style="186" customWidth="1"/>
    <col min="10244" max="10244" width="11.42578125" style="186" customWidth="1"/>
    <col min="10245" max="10245" width="2.42578125" style="186" customWidth="1"/>
    <col min="10246" max="10246" width="10.85546875" style="186" customWidth="1"/>
    <col min="10247" max="10247" width="2.42578125" style="186" customWidth="1"/>
    <col min="10248" max="10248" width="11.140625" style="186" customWidth="1"/>
    <col min="10249" max="10249" width="1.85546875" style="186" customWidth="1"/>
    <col min="10250" max="10250" width="11" style="186" customWidth="1"/>
    <col min="10251" max="10251" width="0.7109375" style="186" customWidth="1"/>
    <col min="10252" max="10252" width="1.85546875" style="186" customWidth="1"/>
    <col min="10253" max="10253" width="11.85546875" style="186" bestFit="1" customWidth="1"/>
    <col min="10254" max="10254" width="15.28515625" style="186" bestFit="1" customWidth="1"/>
    <col min="10255" max="10255" width="5" style="186" customWidth="1"/>
    <col min="10256" max="10256" width="10.28515625" style="186" bestFit="1" customWidth="1"/>
    <col min="10257" max="10257" width="5" style="186" customWidth="1"/>
    <col min="10258" max="10258" width="10.28515625" style="186" bestFit="1" customWidth="1"/>
    <col min="10259" max="10261" width="8.85546875" style="186"/>
    <col min="10262" max="10262" width="10.28515625" style="186" bestFit="1" customWidth="1"/>
    <col min="10263" max="10491" width="8.85546875" style="186"/>
    <col min="10492" max="10492" width="3.7109375" style="186" customWidth="1"/>
    <col min="10493" max="10493" width="4.85546875" style="186" customWidth="1"/>
    <col min="10494" max="10494" width="5.28515625" style="186" customWidth="1"/>
    <col min="10495" max="10495" width="31.28515625" style="186" customWidth="1"/>
    <col min="10496" max="10496" width="7.7109375" style="186" customWidth="1"/>
    <col min="10497" max="10497" width="2.42578125" style="186" customWidth="1"/>
    <col min="10498" max="10498" width="11.42578125" style="186" customWidth="1"/>
    <col min="10499" max="10499" width="2.42578125" style="186" customWidth="1"/>
    <col min="10500" max="10500" width="11.42578125" style="186" customWidth="1"/>
    <col min="10501" max="10501" width="2.42578125" style="186" customWidth="1"/>
    <col min="10502" max="10502" width="10.85546875" style="186" customWidth="1"/>
    <col min="10503" max="10503" width="2.42578125" style="186" customWidth="1"/>
    <col min="10504" max="10504" width="11.140625" style="186" customWidth="1"/>
    <col min="10505" max="10505" width="1.85546875" style="186" customWidth="1"/>
    <col min="10506" max="10506" width="11" style="186" customWidth="1"/>
    <col min="10507" max="10507" width="0.7109375" style="186" customWidth="1"/>
    <col min="10508" max="10508" width="1.85546875" style="186" customWidth="1"/>
    <col min="10509" max="10509" width="11.85546875" style="186" bestFit="1" customWidth="1"/>
    <col min="10510" max="10510" width="15.28515625" style="186" bestFit="1" customWidth="1"/>
    <col min="10511" max="10511" width="5" style="186" customWidth="1"/>
    <col min="10512" max="10512" width="10.28515625" style="186" bestFit="1" customWidth="1"/>
    <col min="10513" max="10513" width="5" style="186" customWidth="1"/>
    <col min="10514" max="10514" width="10.28515625" style="186" bestFit="1" customWidth="1"/>
    <col min="10515" max="10517" width="8.85546875" style="186"/>
    <col min="10518" max="10518" width="10.28515625" style="186" bestFit="1" customWidth="1"/>
    <col min="10519" max="10747" width="8.85546875" style="186"/>
    <col min="10748" max="10748" width="3.7109375" style="186" customWidth="1"/>
    <col min="10749" max="10749" width="4.85546875" style="186" customWidth="1"/>
    <col min="10750" max="10750" width="5.28515625" style="186" customWidth="1"/>
    <col min="10751" max="10751" width="31.28515625" style="186" customWidth="1"/>
    <col min="10752" max="10752" width="7.7109375" style="186" customWidth="1"/>
    <col min="10753" max="10753" width="2.42578125" style="186" customWidth="1"/>
    <col min="10754" max="10754" width="11.42578125" style="186" customWidth="1"/>
    <col min="10755" max="10755" width="2.42578125" style="186" customWidth="1"/>
    <col min="10756" max="10756" width="11.42578125" style="186" customWidth="1"/>
    <col min="10757" max="10757" width="2.42578125" style="186" customWidth="1"/>
    <col min="10758" max="10758" width="10.85546875" style="186" customWidth="1"/>
    <col min="10759" max="10759" width="2.42578125" style="186" customWidth="1"/>
    <col min="10760" max="10760" width="11.140625" style="186" customWidth="1"/>
    <col min="10761" max="10761" width="1.85546875" style="186" customWidth="1"/>
    <col min="10762" max="10762" width="11" style="186" customWidth="1"/>
    <col min="10763" max="10763" width="0.7109375" style="186" customWidth="1"/>
    <col min="10764" max="10764" width="1.85546875" style="186" customWidth="1"/>
    <col min="10765" max="10765" width="11.85546875" style="186" bestFit="1" customWidth="1"/>
    <col min="10766" max="10766" width="15.28515625" style="186" bestFit="1" customWidth="1"/>
    <col min="10767" max="10767" width="5" style="186" customWidth="1"/>
    <col min="10768" max="10768" width="10.28515625" style="186" bestFit="1" customWidth="1"/>
    <col min="10769" max="10769" width="5" style="186" customWidth="1"/>
    <col min="10770" max="10770" width="10.28515625" style="186" bestFit="1" customWidth="1"/>
    <col min="10771" max="10773" width="8.85546875" style="186"/>
    <col min="10774" max="10774" width="10.28515625" style="186" bestFit="1" customWidth="1"/>
    <col min="10775" max="11003" width="8.85546875" style="186"/>
    <col min="11004" max="11004" width="3.7109375" style="186" customWidth="1"/>
    <col min="11005" max="11005" width="4.85546875" style="186" customWidth="1"/>
    <col min="11006" max="11006" width="5.28515625" style="186" customWidth="1"/>
    <col min="11007" max="11007" width="31.28515625" style="186" customWidth="1"/>
    <col min="11008" max="11008" width="7.7109375" style="186" customWidth="1"/>
    <col min="11009" max="11009" width="2.42578125" style="186" customWidth="1"/>
    <col min="11010" max="11010" width="11.42578125" style="186" customWidth="1"/>
    <col min="11011" max="11011" width="2.42578125" style="186" customWidth="1"/>
    <col min="11012" max="11012" width="11.42578125" style="186" customWidth="1"/>
    <col min="11013" max="11013" width="2.42578125" style="186" customWidth="1"/>
    <col min="11014" max="11014" width="10.85546875" style="186" customWidth="1"/>
    <col min="11015" max="11015" width="2.42578125" style="186" customWidth="1"/>
    <col min="11016" max="11016" width="11.140625" style="186" customWidth="1"/>
    <col min="11017" max="11017" width="1.85546875" style="186" customWidth="1"/>
    <col min="11018" max="11018" width="11" style="186" customWidth="1"/>
    <col min="11019" max="11019" width="0.7109375" style="186" customWidth="1"/>
    <col min="11020" max="11020" width="1.85546875" style="186" customWidth="1"/>
    <col min="11021" max="11021" width="11.85546875" style="186" bestFit="1" customWidth="1"/>
    <col min="11022" max="11022" width="15.28515625" style="186" bestFit="1" customWidth="1"/>
    <col min="11023" max="11023" width="5" style="186" customWidth="1"/>
    <col min="11024" max="11024" width="10.28515625" style="186" bestFit="1" customWidth="1"/>
    <col min="11025" max="11025" width="5" style="186" customWidth="1"/>
    <col min="11026" max="11026" width="10.28515625" style="186" bestFit="1" customWidth="1"/>
    <col min="11027" max="11029" width="8.85546875" style="186"/>
    <col min="11030" max="11030" width="10.28515625" style="186" bestFit="1" customWidth="1"/>
    <col min="11031" max="11259" width="8.85546875" style="186"/>
    <col min="11260" max="11260" width="3.7109375" style="186" customWidth="1"/>
    <col min="11261" max="11261" width="4.85546875" style="186" customWidth="1"/>
    <col min="11262" max="11262" width="5.28515625" style="186" customWidth="1"/>
    <col min="11263" max="11263" width="31.28515625" style="186" customWidth="1"/>
    <col min="11264" max="11264" width="7.7109375" style="186" customWidth="1"/>
    <col min="11265" max="11265" width="2.42578125" style="186" customWidth="1"/>
    <col min="11266" max="11266" width="11.42578125" style="186" customWidth="1"/>
    <col min="11267" max="11267" width="2.42578125" style="186" customWidth="1"/>
    <col min="11268" max="11268" width="11.42578125" style="186" customWidth="1"/>
    <col min="11269" max="11269" width="2.42578125" style="186" customWidth="1"/>
    <col min="11270" max="11270" width="10.85546875" style="186" customWidth="1"/>
    <col min="11271" max="11271" width="2.42578125" style="186" customWidth="1"/>
    <col min="11272" max="11272" width="11.140625" style="186" customWidth="1"/>
    <col min="11273" max="11273" width="1.85546875" style="186" customWidth="1"/>
    <col min="11274" max="11274" width="11" style="186" customWidth="1"/>
    <col min="11275" max="11275" width="0.7109375" style="186" customWidth="1"/>
    <col min="11276" max="11276" width="1.85546875" style="186" customWidth="1"/>
    <col min="11277" max="11277" width="11.85546875" style="186" bestFit="1" customWidth="1"/>
    <col min="11278" max="11278" width="15.28515625" style="186" bestFit="1" customWidth="1"/>
    <col min="11279" max="11279" width="5" style="186" customWidth="1"/>
    <col min="11280" max="11280" width="10.28515625" style="186" bestFit="1" customWidth="1"/>
    <col min="11281" max="11281" width="5" style="186" customWidth="1"/>
    <col min="11282" max="11282" width="10.28515625" style="186" bestFit="1" customWidth="1"/>
    <col min="11283" max="11285" width="8.85546875" style="186"/>
    <col min="11286" max="11286" width="10.28515625" style="186" bestFit="1" customWidth="1"/>
    <col min="11287" max="11515" width="8.85546875" style="186"/>
    <col min="11516" max="11516" width="3.7109375" style="186" customWidth="1"/>
    <col min="11517" max="11517" width="4.85546875" style="186" customWidth="1"/>
    <col min="11518" max="11518" width="5.28515625" style="186" customWidth="1"/>
    <col min="11519" max="11519" width="31.28515625" style="186" customWidth="1"/>
    <col min="11520" max="11520" width="7.7109375" style="186" customWidth="1"/>
    <col min="11521" max="11521" width="2.42578125" style="186" customWidth="1"/>
    <col min="11522" max="11522" width="11.42578125" style="186" customWidth="1"/>
    <col min="11523" max="11523" width="2.42578125" style="186" customWidth="1"/>
    <col min="11524" max="11524" width="11.42578125" style="186" customWidth="1"/>
    <col min="11525" max="11525" width="2.42578125" style="186" customWidth="1"/>
    <col min="11526" max="11526" width="10.85546875" style="186" customWidth="1"/>
    <col min="11527" max="11527" width="2.42578125" style="186" customWidth="1"/>
    <col min="11528" max="11528" width="11.140625" style="186" customWidth="1"/>
    <col min="11529" max="11529" width="1.85546875" style="186" customWidth="1"/>
    <col min="11530" max="11530" width="11" style="186" customWidth="1"/>
    <col min="11531" max="11531" width="0.7109375" style="186" customWidth="1"/>
    <col min="11532" max="11532" width="1.85546875" style="186" customWidth="1"/>
    <col min="11533" max="11533" width="11.85546875" style="186" bestFit="1" customWidth="1"/>
    <col min="11534" max="11534" width="15.28515625" style="186" bestFit="1" customWidth="1"/>
    <col min="11535" max="11535" width="5" style="186" customWidth="1"/>
    <col min="11536" max="11536" width="10.28515625" style="186" bestFit="1" customWidth="1"/>
    <col min="11537" max="11537" width="5" style="186" customWidth="1"/>
    <col min="11538" max="11538" width="10.28515625" style="186" bestFit="1" customWidth="1"/>
    <col min="11539" max="11541" width="8.85546875" style="186"/>
    <col min="11542" max="11542" width="10.28515625" style="186" bestFit="1" customWidth="1"/>
    <col min="11543" max="11771" width="8.85546875" style="186"/>
    <col min="11772" max="11772" width="3.7109375" style="186" customWidth="1"/>
    <col min="11773" max="11773" width="4.85546875" style="186" customWidth="1"/>
    <col min="11774" max="11774" width="5.28515625" style="186" customWidth="1"/>
    <col min="11775" max="11775" width="31.28515625" style="186" customWidth="1"/>
    <col min="11776" max="11776" width="7.7109375" style="186" customWidth="1"/>
    <col min="11777" max="11777" width="2.42578125" style="186" customWidth="1"/>
    <col min="11778" max="11778" width="11.42578125" style="186" customWidth="1"/>
    <col min="11779" max="11779" width="2.42578125" style="186" customWidth="1"/>
    <col min="11780" max="11780" width="11.42578125" style="186" customWidth="1"/>
    <col min="11781" max="11781" width="2.42578125" style="186" customWidth="1"/>
    <col min="11782" max="11782" width="10.85546875" style="186" customWidth="1"/>
    <col min="11783" max="11783" width="2.42578125" style="186" customWidth="1"/>
    <col min="11784" max="11784" width="11.140625" style="186" customWidth="1"/>
    <col min="11785" max="11785" width="1.85546875" style="186" customWidth="1"/>
    <col min="11786" max="11786" width="11" style="186" customWidth="1"/>
    <col min="11787" max="11787" width="0.7109375" style="186" customWidth="1"/>
    <col min="11788" max="11788" width="1.85546875" style="186" customWidth="1"/>
    <col min="11789" max="11789" width="11.85546875" style="186" bestFit="1" customWidth="1"/>
    <col min="11790" max="11790" width="15.28515625" style="186" bestFit="1" customWidth="1"/>
    <col min="11791" max="11791" width="5" style="186" customWidth="1"/>
    <col min="11792" max="11792" width="10.28515625" style="186" bestFit="1" customWidth="1"/>
    <col min="11793" max="11793" width="5" style="186" customWidth="1"/>
    <col min="11794" max="11794" width="10.28515625" style="186" bestFit="1" customWidth="1"/>
    <col min="11795" max="11797" width="8.85546875" style="186"/>
    <col min="11798" max="11798" width="10.28515625" style="186" bestFit="1" customWidth="1"/>
    <col min="11799" max="12027" width="8.85546875" style="186"/>
    <col min="12028" max="12028" width="3.7109375" style="186" customWidth="1"/>
    <col min="12029" max="12029" width="4.85546875" style="186" customWidth="1"/>
    <col min="12030" max="12030" width="5.28515625" style="186" customWidth="1"/>
    <col min="12031" max="12031" width="31.28515625" style="186" customWidth="1"/>
    <col min="12032" max="12032" width="7.7109375" style="186" customWidth="1"/>
    <col min="12033" max="12033" width="2.42578125" style="186" customWidth="1"/>
    <col min="12034" max="12034" width="11.42578125" style="186" customWidth="1"/>
    <col min="12035" max="12035" width="2.42578125" style="186" customWidth="1"/>
    <col min="12036" max="12036" width="11.42578125" style="186" customWidth="1"/>
    <col min="12037" max="12037" width="2.42578125" style="186" customWidth="1"/>
    <col min="12038" max="12038" width="10.85546875" style="186" customWidth="1"/>
    <col min="12039" max="12039" width="2.42578125" style="186" customWidth="1"/>
    <col min="12040" max="12040" width="11.140625" style="186" customWidth="1"/>
    <col min="12041" max="12041" width="1.85546875" style="186" customWidth="1"/>
    <col min="12042" max="12042" width="11" style="186" customWidth="1"/>
    <col min="12043" max="12043" width="0.7109375" style="186" customWidth="1"/>
    <col min="12044" max="12044" width="1.85546875" style="186" customWidth="1"/>
    <col min="12045" max="12045" width="11.85546875" style="186" bestFit="1" customWidth="1"/>
    <col min="12046" max="12046" width="15.28515625" style="186" bestFit="1" customWidth="1"/>
    <col min="12047" max="12047" width="5" style="186" customWidth="1"/>
    <col min="12048" max="12048" width="10.28515625" style="186" bestFit="1" customWidth="1"/>
    <col min="12049" max="12049" width="5" style="186" customWidth="1"/>
    <col min="12050" max="12050" width="10.28515625" style="186" bestFit="1" customWidth="1"/>
    <col min="12051" max="12053" width="8.85546875" style="186"/>
    <col min="12054" max="12054" width="10.28515625" style="186" bestFit="1" customWidth="1"/>
    <col min="12055" max="12283" width="8.85546875" style="186"/>
    <col min="12284" max="12284" width="3.7109375" style="186" customWidth="1"/>
    <col min="12285" max="12285" width="4.85546875" style="186" customWidth="1"/>
    <col min="12286" max="12286" width="5.28515625" style="186" customWidth="1"/>
    <col min="12287" max="12287" width="31.28515625" style="186" customWidth="1"/>
    <col min="12288" max="12288" width="7.7109375" style="186" customWidth="1"/>
    <col min="12289" max="12289" width="2.42578125" style="186" customWidth="1"/>
    <col min="12290" max="12290" width="11.42578125" style="186" customWidth="1"/>
    <col min="12291" max="12291" width="2.42578125" style="186" customWidth="1"/>
    <col min="12292" max="12292" width="11.42578125" style="186" customWidth="1"/>
    <col min="12293" max="12293" width="2.42578125" style="186" customWidth="1"/>
    <col min="12294" max="12294" width="10.85546875" style="186" customWidth="1"/>
    <col min="12295" max="12295" width="2.42578125" style="186" customWidth="1"/>
    <col min="12296" max="12296" width="11.140625" style="186" customWidth="1"/>
    <col min="12297" max="12297" width="1.85546875" style="186" customWidth="1"/>
    <col min="12298" max="12298" width="11" style="186" customWidth="1"/>
    <col min="12299" max="12299" width="0.7109375" style="186" customWidth="1"/>
    <col min="12300" max="12300" width="1.85546875" style="186" customWidth="1"/>
    <col min="12301" max="12301" width="11.85546875" style="186" bestFit="1" customWidth="1"/>
    <col min="12302" max="12302" width="15.28515625" style="186" bestFit="1" customWidth="1"/>
    <col min="12303" max="12303" width="5" style="186" customWidth="1"/>
    <col min="12304" max="12304" width="10.28515625" style="186" bestFit="1" customWidth="1"/>
    <col min="12305" max="12305" width="5" style="186" customWidth="1"/>
    <col min="12306" max="12306" width="10.28515625" style="186" bestFit="1" customWidth="1"/>
    <col min="12307" max="12309" width="8.85546875" style="186"/>
    <col min="12310" max="12310" width="10.28515625" style="186" bestFit="1" customWidth="1"/>
    <col min="12311" max="12539" width="8.85546875" style="186"/>
    <col min="12540" max="12540" width="3.7109375" style="186" customWidth="1"/>
    <col min="12541" max="12541" width="4.85546875" style="186" customWidth="1"/>
    <col min="12542" max="12542" width="5.28515625" style="186" customWidth="1"/>
    <col min="12543" max="12543" width="31.28515625" style="186" customWidth="1"/>
    <col min="12544" max="12544" width="7.7109375" style="186" customWidth="1"/>
    <col min="12545" max="12545" width="2.42578125" style="186" customWidth="1"/>
    <col min="12546" max="12546" width="11.42578125" style="186" customWidth="1"/>
    <col min="12547" max="12547" width="2.42578125" style="186" customWidth="1"/>
    <col min="12548" max="12548" width="11.42578125" style="186" customWidth="1"/>
    <col min="12549" max="12549" width="2.42578125" style="186" customWidth="1"/>
    <col min="12550" max="12550" width="10.85546875" style="186" customWidth="1"/>
    <col min="12551" max="12551" width="2.42578125" style="186" customWidth="1"/>
    <col min="12552" max="12552" width="11.140625" style="186" customWidth="1"/>
    <col min="12553" max="12553" width="1.85546875" style="186" customWidth="1"/>
    <col min="12554" max="12554" width="11" style="186" customWidth="1"/>
    <col min="12555" max="12555" width="0.7109375" style="186" customWidth="1"/>
    <col min="12556" max="12556" width="1.85546875" style="186" customWidth="1"/>
    <col min="12557" max="12557" width="11.85546875" style="186" bestFit="1" customWidth="1"/>
    <col min="12558" max="12558" width="15.28515625" style="186" bestFit="1" customWidth="1"/>
    <col min="12559" max="12559" width="5" style="186" customWidth="1"/>
    <col min="12560" max="12560" width="10.28515625" style="186" bestFit="1" customWidth="1"/>
    <col min="12561" max="12561" width="5" style="186" customWidth="1"/>
    <col min="12562" max="12562" width="10.28515625" style="186" bestFit="1" customWidth="1"/>
    <col min="12563" max="12565" width="8.85546875" style="186"/>
    <col min="12566" max="12566" width="10.28515625" style="186" bestFit="1" customWidth="1"/>
    <col min="12567" max="12795" width="8.85546875" style="186"/>
    <col min="12796" max="12796" width="3.7109375" style="186" customWidth="1"/>
    <col min="12797" max="12797" width="4.85546875" style="186" customWidth="1"/>
    <col min="12798" max="12798" width="5.28515625" style="186" customWidth="1"/>
    <col min="12799" max="12799" width="31.28515625" style="186" customWidth="1"/>
    <col min="12800" max="12800" width="7.7109375" style="186" customWidth="1"/>
    <col min="12801" max="12801" width="2.42578125" style="186" customWidth="1"/>
    <col min="12802" max="12802" width="11.42578125" style="186" customWidth="1"/>
    <col min="12803" max="12803" width="2.42578125" style="186" customWidth="1"/>
    <col min="12804" max="12804" width="11.42578125" style="186" customWidth="1"/>
    <col min="12805" max="12805" width="2.42578125" style="186" customWidth="1"/>
    <col min="12806" max="12806" width="10.85546875" style="186" customWidth="1"/>
    <col min="12807" max="12807" width="2.42578125" style="186" customWidth="1"/>
    <col min="12808" max="12808" width="11.140625" style="186" customWidth="1"/>
    <col min="12809" max="12809" width="1.85546875" style="186" customWidth="1"/>
    <col min="12810" max="12810" width="11" style="186" customWidth="1"/>
    <col min="12811" max="12811" width="0.7109375" style="186" customWidth="1"/>
    <col min="12812" max="12812" width="1.85546875" style="186" customWidth="1"/>
    <col min="12813" max="12813" width="11.85546875" style="186" bestFit="1" customWidth="1"/>
    <col min="12814" max="12814" width="15.28515625" style="186" bestFit="1" customWidth="1"/>
    <col min="12815" max="12815" width="5" style="186" customWidth="1"/>
    <col min="12816" max="12816" width="10.28515625" style="186" bestFit="1" customWidth="1"/>
    <col min="12817" max="12817" width="5" style="186" customWidth="1"/>
    <col min="12818" max="12818" width="10.28515625" style="186" bestFit="1" customWidth="1"/>
    <col min="12819" max="12821" width="8.85546875" style="186"/>
    <col min="12822" max="12822" width="10.28515625" style="186" bestFit="1" customWidth="1"/>
    <col min="12823" max="13051" width="8.85546875" style="186"/>
    <col min="13052" max="13052" width="3.7109375" style="186" customWidth="1"/>
    <col min="13053" max="13053" width="4.85546875" style="186" customWidth="1"/>
    <col min="13054" max="13054" width="5.28515625" style="186" customWidth="1"/>
    <col min="13055" max="13055" width="31.28515625" style="186" customWidth="1"/>
    <col min="13056" max="13056" width="7.7109375" style="186" customWidth="1"/>
    <col min="13057" max="13057" width="2.42578125" style="186" customWidth="1"/>
    <col min="13058" max="13058" width="11.42578125" style="186" customWidth="1"/>
    <col min="13059" max="13059" width="2.42578125" style="186" customWidth="1"/>
    <col min="13060" max="13060" width="11.42578125" style="186" customWidth="1"/>
    <col min="13061" max="13061" width="2.42578125" style="186" customWidth="1"/>
    <col min="13062" max="13062" width="10.85546875" style="186" customWidth="1"/>
    <col min="13063" max="13063" width="2.42578125" style="186" customWidth="1"/>
    <col min="13064" max="13064" width="11.140625" style="186" customWidth="1"/>
    <col min="13065" max="13065" width="1.85546875" style="186" customWidth="1"/>
    <col min="13066" max="13066" width="11" style="186" customWidth="1"/>
    <col min="13067" max="13067" width="0.7109375" style="186" customWidth="1"/>
    <col min="13068" max="13068" width="1.85546875" style="186" customWidth="1"/>
    <col min="13069" max="13069" width="11.85546875" style="186" bestFit="1" customWidth="1"/>
    <col min="13070" max="13070" width="15.28515625" style="186" bestFit="1" customWidth="1"/>
    <col min="13071" max="13071" width="5" style="186" customWidth="1"/>
    <col min="13072" max="13072" width="10.28515625" style="186" bestFit="1" customWidth="1"/>
    <col min="13073" max="13073" width="5" style="186" customWidth="1"/>
    <col min="13074" max="13074" width="10.28515625" style="186" bestFit="1" customWidth="1"/>
    <col min="13075" max="13077" width="8.85546875" style="186"/>
    <col min="13078" max="13078" width="10.28515625" style="186" bestFit="1" customWidth="1"/>
    <col min="13079" max="13307" width="8.85546875" style="186"/>
    <col min="13308" max="13308" width="3.7109375" style="186" customWidth="1"/>
    <col min="13309" max="13309" width="4.85546875" style="186" customWidth="1"/>
    <col min="13310" max="13310" width="5.28515625" style="186" customWidth="1"/>
    <col min="13311" max="13311" width="31.28515625" style="186" customWidth="1"/>
    <col min="13312" max="13312" width="7.7109375" style="186" customWidth="1"/>
    <col min="13313" max="13313" width="2.42578125" style="186" customWidth="1"/>
    <col min="13314" max="13314" width="11.42578125" style="186" customWidth="1"/>
    <col min="13315" max="13315" width="2.42578125" style="186" customWidth="1"/>
    <col min="13316" max="13316" width="11.42578125" style="186" customWidth="1"/>
    <col min="13317" max="13317" width="2.42578125" style="186" customWidth="1"/>
    <col min="13318" max="13318" width="10.85546875" style="186" customWidth="1"/>
    <col min="13319" max="13319" width="2.42578125" style="186" customWidth="1"/>
    <col min="13320" max="13320" width="11.140625" style="186" customWidth="1"/>
    <col min="13321" max="13321" width="1.85546875" style="186" customWidth="1"/>
    <col min="13322" max="13322" width="11" style="186" customWidth="1"/>
    <col min="13323" max="13323" width="0.7109375" style="186" customWidth="1"/>
    <col min="13324" max="13324" width="1.85546875" style="186" customWidth="1"/>
    <col min="13325" max="13325" width="11.85546875" style="186" bestFit="1" customWidth="1"/>
    <col min="13326" max="13326" width="15.28515625" style="186" bestFit="1" customWidth="1"/>
    <col min="13327" max="13327" width="5" style="186" customWidth="1"/>
    <col min="13328" max="13328" width="10.28515625" style="186" bestFit="1" customWidth="1"/>
    <col min="13329" max="13329" width="5" style="186" customWidth="1"/>
    <col min="13330" max="13330" width="10.28515625" style="186" bestFit="1" customWidth="1"/>
    <col min="13331" max="13333" width="8.85546875" style="186"/>
    <col min="13334" max="13334" width="10.28515625" style="186" bestFit="1" customWidth="1"/>
    <col min="13335" max="13563" width="8.85546875" style="186"/>
    <col min="13564" max="13564" width="3.7109375" style="186" customWidth="1"/>
    <col min="13565" max="13565" width="4.85546875" style="186" customWidth="1"/>
    <col min="13566" max="13566" width="5.28515625" style="186" customWidth="1"/>
    <col min="13567" max="13567" width="31.28515625" style="186" customWidth="1"/>
    <col min="13568" max="13568" width="7.7109375" style="186" customWidth="1"/>
    <col min="13569" max="13569" width="2.42578125" style="186" customWidth="1"/>
    <col min="13570" max="13570" width="11.42578125" style="186" customWidth="1"/>
    <col min="13571" max="13571" width="2.42578125" style="186" customWidth="1"/>
    <col min="13572" max="13572" width="11.42578125" style="186" customWidth="1"/>
    <col min="13573" max="13573" width="2.42578125" style="186" customWidth="1"/>
    <col min="13574" max="13574" width="10.85546875" style="186" customWidth="1"/>
    <col min="13575" max="13575" width="2.42578125" style="186" customWidth="1"/>
    <col min="13576" max="13576" width="11.140625" style="186" customWidth="1"/>
    <col min="13577" max="13577" width="1.85546875" style="186" customWidth="1"/>
    <col min="13578" max="13578" width="11" style="186" customWidth="1"/>
    <col min="13579" max="13579" width="0.7109375" style="186" customWidth="1"/>
    <col min="13580" max="13580" width="1.85546875" style="186" customWidth="1"/>
    <col min="13581" max="13581" width="11.85546875" style="186" bestFit="1" customWidth="1"/>
    <col min="13582" max="13582" width="15.28515625" style="186" bestFit="1" customWidth="1"/>
    <col min="13583" max="13583" width="5" style="186" customWidth="1"/>
    <col min="13584" max="13584" width="10.28515625" style="186" bestFit="1" customWidth="1"/>
    <col min="13585" max="13585" width="5" style="186" customWidth="1"/>
    <col min="13586" max="13586" width="10.28515625" style="186" bestFit="1" customWidth="1"/>
    <col min="13587" max="13589" width="8.85546875" style="186"/>
    <col min="13590" max="13590" width="10.28515625" style="186" bestFit="1" customWidth="1"/>
    <col min="13591" max="13819" width="8.85546875" style="186"/>
    <col min="13820" max="13820" width="3.7109375" style="186" customWidth="1"/>
    <col min="13821" max="13821" width="4.85546875" style="186" customWidth="1"/>
    <col min="13822" max="13822" width="5.28515625" style="186" customWidth="1"/>
    <col min="13823" max="13823" width="31.28515625" style="186" customWidth="1"/>
    <col min="13824" max="13824" width="7.7109375" style="186" customWidth="1"/>
    <col min="13825" max="13825" width="2.42578125" style="186" customWidth="1"/>
    <col min="13826" max="13826" width="11.42578125" style="186" customWidth="1"/>
    <col min="13827" max="13827" width="2.42578125" style="186" customWidth="1"/>
    <col min="13828" max="13828" width="11.42578125" style="186" customWidth="1"/>
    <col min="13829" max="13829" width="2.42578125" style="186" customWidth="1"/>
    <col min="13830" max="13830" width="10.85546875" style="186" customWidth="1"/>
    <col min="13831" max="13831" width="2.42578125" style="186" customWidth="1"/>
    <col min="13832" max="13832" width="11.140625" style="186" customWidth="1"/>
    <col min="13833" max="13833" width="1.85546875" style="186" customWidth="1"/>
    <col min="13834" max="13834" width="11" style="186" customWidth="1"/>
    <col min="13835" max="13835" width="0.7109375" style="186" customWidth="1"/>
    <col min="13836" max="13836" width="1.85546875" style="186" customWidth="1"/>
    <col min="13837" max="13837" width="11.85546875" style="186" bestFit="1" customWidth="1"/>
    <col min="13838" max="13838" width="15.28515625" style="186" bestFit="1" customWidth="1"/>
    <col min="13839" max="13839" width="5" style="186" customWidth="1"/>
    <col min="13840" max="13840" width="10.28515625" style="186" bestFit="1" customWidth="1"/>
    <col min="13841" max="13841" width="5" style="186" customWidth="1"/>
    <col min="13842" max="13842" width="10.28515625" style="186" bestFit="1" customWidth="1"/>
    <col min="13843" max="13845" width="8.85546875" style="186"/>
    <col min="13846" max="13846" width="10.28515625" style="186" bestFit="1" customWidth="1"/>
    <col min="13847" max="14075" width="8.85546875" style="186"/>
    <col min="14076" max="14076" width="3.7109375" style="186" customWidth="1"/>
    <col min="14077" max="14077" width="4.85546875" style="186" customWidth="1"/>
    <col min="14078" max="14078" width="5.28515625" style="186" customWidth="1"/>
    <col min="14079" max="14079" width="31.28515625" style="186" customWidth="1"/>
    <col min="14080" max="14080" width="7.7109375" style="186" customWidth="1"/>
    <col min="14081" max="14081" width="2.42578125" style="186" customWidth="1"/>
    <col min="14082" max="14082" width="11.42578125" style="186" customWidth="1"/>
    <col min="14083" max="14083" width="2.42578125" style="186" customWidth="1"/>
    <col min="14084" max="14084" width="11.42578125" style="186" customWidth="1"/>
    <col min="14085" max="14085" width="2.42578125" style="186" customWidth="1"/>
    <col min="14086" max="14086" width="10.85546875" style="186" customWidth="1"/>
    <col min="14087" max="14087" width="2.42578125" style="186" customWidth="1"/>
    <col min="14088" max="14088" width="11.140625" style="186" customWidth="1"/>
    <col min="14089" max="14089" width="1.85546875" style="186" customWidth="1"/>
    <col min="14090" max="14090" width="11" style="186" customWidth="1"/>
    <col min="14091" max="14091" width="0.7109375" style="186" customWidth="1"/>
    <col min="14092" max="14092" width="1.85546875" style="186" customWidth="1"/>
    <col min="14093" max="14093" width="11.85546875" style="186" bestFit="1" customWidth="1"/>
    <col min="14094" max="14094" width="15.28515625" style="186" bestFit="1" customWidth="1"/>
    <col min="14095" max="14095" width="5" style="186" customWidth="1"/>
    <col min="14096" max="14096" width="10.28515625" style="186" bestFit="1" customWidth="1"/>
    <col min="14097" max="14097" width="5" style="186" customWidth="1"/>
    <col min="14098" max="14098" width="10.28515625" style="186" bestFit="1" customWidth="1"/>
    <col min="14099" max="14101" width="8.85546875" style="186"/>
    <col min="14102" max="14102" width="10.28515625" style="186" bestFit="1" customWidth="1"/>
    <col min="14103" max="14331" width="8.85546875" style="186"/>
    <col min="14332" max="14332" width="3.7109375" style="186" customWidth="1"/>
    <col min="14333" max="14333" width="4.85546875" style="186" customWidth="1"/>
    <col min="14334" max="14334" width="5.28515625" style="186" customWidth="1"/>
    <col min="14335" max="14335" width="31.28515625" style="186" customWidth="1"/>
    <col min="14336" max="14336" width="7.7109375" style="186" customWidth="1"/>
    <col min="14337" max="14337" width="2.42578125" style="186" customWidth="1"/>
    <col min="14338" max="14338" width="11.42578125" style="186" customWidth="1"/>
    <col min="14339" max="14339" width="2.42578125" style="186" customWidth="1"/>
    <col min="14340" max="14340" width="11.42578125" style="186" customWidth="1"/>
    <col min="14341" max="14341" width="2.42578125" style="186" customWidth="1"/>
    <col min="14342" max="14342" width="10.85546875" style="186" customWidth="1"/>
    <col min="14343" max="14343" width="2.42578125" style="186" customWidth="1"/>
    <col min="14344" max="14344" width="11.140625" style="186" customWidth="1"/>
    <col min="14345" max="14345" width="1.85546875" style="186" customWidth="1"/>
    <col min="14346" max="14346" width="11" style="186" customWidth="1"/>
    <col min="14347" max="14347" width="0.7109375" style="186" customWidth="1"/>
    <col min="14348" max="14348" width="1.85546875" style="186" customWidth="1"/>
    <col min="14349" max="14349" width="11.85546875" style="186" bestFit="1" customWidth="1"/>
    <col min="14350" max="14350" width="15.28515625" style="186" bestFit="1" customWidth="1"/>
    <col min="14351" max="14351" width="5" style="186" customWidth="1"/>
    <col min="14352" max="14352" width="10.28515625" style="186" bestFit="1" customWidth="1"/>
    <col min="14353" max="14353" width="5" style="186" customWidth="1"/>
    <col min="14354" max="14354" width="10.28515625" style="186" bestFit="1" customWidth="1"/>
    <col min="14355" max="14357" width="8.85546875" style="186"/>
    <col min="14358" max="14358" width="10.28515625" style="186" bestFit="1" customWidth="1"/>
    <col min="14359" max="14587" width="8.85546875" style="186"/>
    <col min="14588" max="14588" width="3.7109375" style="186" customWidth="1"/>
    <col min="14589" max="14589" width="4.85546875" style="186" customWidth="1"/>
    <col min="14590" max="14590" width="5.28515625" style="186" customWidth="1"/>
    <col min="14591" max="14591" width="31.28515625" style="186" customWidth="1"/>
    <col min="14592" max="14592" width="7.7109375" style="186" customWidth="1"/>
    <col min="14593" max="14593" width="2.42578125" style="186" customWidth="1"/>
    <col min="14594" max="14594" width="11.42578125" style="186" customWidth="1"/>
    <col min="14595" max="14595" width="2.42578125" style="186" customWidth="1"/>
    <col min="14596" max="14596" width="11.42578125" style="186" customWidth="1"/>
    <col min="14597" max="14597" width="2.42578125" style="186" customWidth="1"/>
    <col min="14598" max="14598" width="10.85546875" style="186" customWidth="1"/>
    <col min="14599" max="14599" width="2.42578125" style="186" customWidth="1"/>
    <col min="14600" max="14600" width="11.140625" style="186" customWidth="1"/>
    <col min="14601" max="14601" width="1.85546875" style="186" customWidth="1"/>
    <col min="14602" max="14602" width="11" style="186" customWidth="1"/>
    <col min="14603" max="14603" width="0.7109375" style="186" customWidth="1"/>
    <col min="14604" max="14604" width="1.85546875" style="186" customWidth="1"/>
    <col min="14605" max="14605" width="11.85546875" style="186" bestFit="1" customWidth="1"/>
    <col min="14606" max="14606" width="15.28515625" style="186" bestFit="1" customWidth="1"/>
    <col min="14607" max="14607" width="5" style="186" customWidth="1"/>
    <col min="14608" max="14608" width="10.28515625" style="186" bestFit="1" customWidth="1"/>
    <col min="14609" max="14609" width="5" style="186" customWidth="1"/>
    <col min="14610" max="14610" width="10.28515625" style="186" bestFit="1" customWidth="1"/>
    <col min="14611" max="14613" width="8.85546875" style="186"/>
    <col min="14614" max="14614" width="10.28515625" style="186" bestFit="1" customWidth="1"/>
    <col min="14615" max="14843" width="8.85546875" style="186"/>
    <col min="14844" max="14844" width="3.7109375" style="186" customWidth="1"/>
    <col min="14845" max="14845" width="4.85546875" style="186" customWidth="1"/>
    <col min="14846" max="14846" width="5.28515625" style="186" customWidth="1"/>
    <col min="14847" max="14847" width="31.28515625" style="186" customWidth="1"/>
    <col min="14848" max="14848" width="7.7109375" style="186" customWidth="1"/>
    <col min="14849" max="14849" width="2.42578125" style="186" customWidth="1"/>
    <col min="14850" max="14850" width="11.42578125" style="186" customWidth="1"/>
    <col min="14851" max="14851" width="2.42578125" style="186" customWidth="1"/>
    <col min="14852" max="14852" width="11.42578125" style="186" customWidth="1"/>
    <col min="14853" max="14853" width="2.42578125" style="186" customWidth="1"/>
    <col min="14854" max="14854" width="10.85546875" style="186" customWidth="1"/>
    <col min="14855" max="14855" width="2.42578125" style="186" customWidth="1"/>
    <col min="14856" max="14856" width="11.140625" style="186" customWidth="1"/>
    <col min="14857" max="14857" width="1.85546875" style="186" customWidth="1"/>
    <col min="14858" max="14858" width="11" style="186" customWidth="1"/>
    <col min="14859" max="14859" width="0.7109375" style="186" customWidth="1"/>
    <col min="14860" max="14860" width="1.85546875" style="186" customWidth="1"/>
    <col min="14861" max="14861" width="11.85546875" style="186" bestFit="1" customWidth="1"/>
    <col min="14862" max="14862" width="15.28515625" style="186" bestFit="1" customWidth="1"/>
    <col min="14863" max="14863" width="5" style="186" customWidth="1"/>
    <col min="14864" max="14864" width="10.28515625" style="186" bestFit="1" customWidth="1"/>
    <col min="14865" max="14865" width="5" style="186" customWidth="1"/>
    <col min="14866" max="14866" width="10.28515625" style="186" bestFit="1" customWidth="1"/>
    <col min="14867" max="14869" width="8.85546875" style="186"/>
    <col min="14870" max="14870" width="10.28515625" style="186" bestFit="1" customWidth="1"/>
    <col min="14871" max="15099" width="8.85546875" style="186"/>
    <col min="15100" max="15100" width="3.7109375" style="186" customWidth="1"/>
    <col min="15101" max="15101" width="4.85546875" style="186" customWidth="1"/>
    <col min="15102" max="15102" width="5.28515625" style="186" customWidth="1"/>
    <col min="15103" max="15103" width="31.28515625" style="186" customWidth="1"/>
    <col min="15104" max="15104" width="7.7109375" style="186" customWidth="1"/>
    <col min="15105" max="15105" width="2.42578125" style="186" customWidth="1"/>
    <col min="15106" max="15106" width="11.42578125" style="186" customWidth="1"/>
    <col min="15107" max="15107" width="2.42578125" style="186" customWidth="1"/>
    <col min="15108" max="15108" width="11.42578125" style="186" customWidth="1"/>
    <col min="15109" max="15109" width="2.42578125" style="186" customWidth="1"/>
    <col min="15110" max="15110" width="10.85546875" style="186" customWidth="1"/>
    <col min="15111" max="15111" width="2.42578125" style="186" customWidth="1"/>
    <col min="15112" max="15112" width="11.140625" style="186" customWidth="1"/>
    <col min="15113" max="15113" width="1.85546875" style="186" customWidth="1"/>
    <col min="15114" max="15114" width="11" style="186" customWidth="1"/>
    <col min="15115" max="15115" width="0.7109375" style="186" customWidth="1"/>
    <col min="15116" max="15116" width="1.85546875" style="186" customWidth="1"/>
    <col min="15117" max="15117" width="11.85546875" style="186" bestFit="1" customWidth="1"/>
    <col min="15118" max="15118" width="15.28515625" style="186" bestFit="1" customWidth="1"/>
    <col min="15119" max="15119" width="5" style="186" customWidth="1"/>
    <col min="15120" max="15120" width="10.28515625" style="186" bestFit="1" customWidth="1"/>
    <col min="15121" max="15121" width="5" style="186" customWidth="1"/>
    <col min="15122" max="15122" width="10.28515625" style="186" bestFit="1" customWidth="1"/>
    <col min="15123" max="15125" width="8.85546875" style="186"/>
    <col min="15126" max="15126" width="10.28515625" style="186" bestFit="1" customWidth="1"/>
    <col min="15127" max="15355" width="8.85546875" style="186"/>
    <col min="15356" max="15356" width="3.7109375" style="186" customWidth="1"/>
    <col min="15357" max="15357" width="4.85546875" style="186" customWidth="1"/>
    <col min="15358" max="15358" width="5.28515625" style="186" customWidth="1"/>
    <col min="15359" max="15359" width="31.28515625" style="186" customWidth="1"/>
    <col min="15360" max="15360" width="7.7109375" style="186" customWidth="1"/>
    <col min="15361" max="15361" width="2.42578125" style="186" customWidth="1"/>
    <col min="15362" max="15362" width="11.42578125" style="186" customWidth="1"/>
    <col min="15363" max="15363" width="2.42578125" style="186" customWidth="1"/>
    <col min="15364" max="15364" width="11.42578125" style="186" customWidth="1"/>
    <col min="15365" max="15365" width="2.42578125" style="186" customWidth="1"/>
    <col min="15366" max="15366" width="10.85546875" style="186" customWidth="1"/>
    <col min="15367" max="15367" width="2.42578125" style="186" customWidth="1"/>
    <col min="15368" max="15368" width="11.140625" style="186" customWidth="1"/>
    <col min="15369" max="15369" width="1.85546875" style="186" customWidth="1"/>
    <col min="15370" max="15370" width="11" style="186" customWidth="1"/>
    <col min="15371" max="15371" width="0.7109375" style="186" customWidth="1"/>
    <col min="15372" max="15372" width="1.85546875" style="186" customWidth="1"/>
    <col min="15373" max="15373" width="11.85546875" style="186" bestFit="1" customWidth="1"/>
    <col min="15374" max="15374" width="15.28515625" style="186" bestFit="1" customWidth="1"/>
    <col min="15375" max="15375" width="5" style="186" customWidth="1"/>
    <col min="15376" max="15376" width="10.28515625" style="186" bestFit="1" customWidth="1"/>
    <col min="15377" max="15377" width="5" style="186" customWidth="1"/>
    <col min="15378" max="15378" width="10.28515625" style="186" bestFit="1" customWidth="1"/>
    <col min="15379" max="15381" width="8.85546875" style="186"/>
    <col min="15382" max="15382" width="10.28515625" style="186" bestFit="1" customWidth="1"/>
    <col min="15383" max="15611" width="8.85546875" style="186"/>
    <col min="15612" max="15612" width="3.7109375" style="186" customWidth="1"/>
    <col min="15613" max="15613" width="4.85546875" style="186" customWidth="1"/>
    <col min="15614" max="15614" width="5.28515625" style="186" customWidth="1"/>
    <col min="15615" max="15615" width="31.28515625" style="186" customWidth="1"/>
    <col min="15616" max="15616" width="7.7109375" style="186" customWidth="1"/>
    <col min="15617" max="15617" width="2.42578125" style="186" customWidth="1"/>
    <col min="15618" max="15618" width="11.42578125" style="186" customWidth="1"/>
    <col min="15619" max="15619" width="2.42578125" style="186" customWidth="1"/>
    <col min="15620" max="15620" width="11.42578125" style="186" customWidth="1"/>
    <col min="15621" max="15621" width="2.42578125" style="186" customWidth="1"/>
    <col min="15622" max="15622" width="10.85546875" style="186" customWidth="1"/>
    <col min="15623" max="15623" width="2.42578125" style="186" customWidth="1"/>
    <col min="15624" max="15624" width="11.140625" style="186" customWidth="1"/>
    <col min="15625" max="15625" width="1.85546875" style="186" customWidth="1"/>
    <col min="15626" max="15626" width="11" style="186" customWidth="1"/>
    <col min="15627" max="15627" width="0.7109375" style="186" customWidth="1"/>
    <col min="15628" max="15628" width="1.85546875" style="186" customWidth="1"/>
    <col min="15629" max="15629" width="11.85546875" style="186" bestFit="1" customWidth="1"/>
    <col min="15630" max="15630" width="15.28515625" style="186" bestFit="1" customWidth="1"/>
    <col min="15631" max="15631" width="5" style="186" customWidth="1"/>
    <col min="15632" max="15632" width="10.28515625" style="186" bestFit="1" customWidth="1"/>
    <col min="15633" max="15633" width="5" style="186" customWidth="1"/>
    <col min="15634" max="15634" width="10.28515625" style="186" bestFit="1" customWidth="1"/>
    <col min="15635" max="15637" width="8.85546875" style="186"/>
    <col min="15638" max="15638" width="10.28515625" style="186" bestFit="1" customWidth="1"/>
    <col min="15639" max="15867" width="8.85546875" style="186"/>
    <col min="15868" max="15868" width="3.7109375" style="186" customWidth="1"/>
    <col min="15869" max="15869" width="4.85546875" style="186" customWidth="1"/>
    <col min="15870" max="15870" width="5.28515625" style="186" customWidth="1"/>
    <col min="15871" max="15871" width="31.28515625" style="186" customWidth="1"/>
    <col min="15872" max="15872" width="7.7109375" style="186" customWidth="1"/>
    <col min="15873" max="15873" width="2.42578125" style="186" customWidth="1"/>
    <col min="15874" max="15874" width="11.42578125" style="186" customWidth="1"/>
    <col min="15875" max="15875" width="2.42578125" style="186" customWidth="1"/>
    <col min="15876" max="15876" width="11.42578125" style="186" customWidth="1"/>
    <col min="15877" max="15877" width="2.42578125" style="186" customWidth="1"/>
    <col min="15878" max="15878" width="10.85546875" style="186" customWidth="1"/>
    <col min="15879" max="15879" width="2.42578125" style="186" customWidth="1"/>
    <col min="15880" max="15880" width="11.140625" style="186" customWidth="1"/>
    <col min="15881" max="15881" width="1.85546875" style="186" customWidth="1"/>
    <col min="15882" max="15882" width="11" style="186" customWidth="1"/>
    <col min="15883" max="15883" width="0.7109375" style="186" customWidth="1"/>
    <col min="15884" max="15884" width="1.85546875" style="186" customWidth="1"/>
    <col min="15885" max="15885" width="11.85546875" style="186" bestFit="1" customWidth="1"/>
    <col min="15886" max="15886" width="15.28515625" style="186" bestFit="1" customWidth="1"/>
    <col min="15887" max="15887" width="5" style="186" customWidth="1"/>
    <col min="15888" max="15888" width="10.28515625" style="186" bestFit="1" customWidth="1"/>
    <col min="15889" max="15889" width="5" style="186" customWidth="1"/>
    <col min="15890" max="15890" width="10.28515625" style="186" bestFit="1" customWidth="1"/>
    <col min="15891" max="15893" width="8.85546875" style="186"/>
    <col min="15894" max="15894" width="10.28515625" style="186" bestFit="1" customWidth="1"/>
    <col min="15895" max="16123" width="8.85546875" style="186"/>
    <col min="16124" max="16124" width="3.7109375" style="186" customWidth="1"/>
    <col min="16125" max="16125" width="4.85546875" style="186" customWidth="1"/>
    <col min="16126" max="16126" width="5.28515625" style="186" customWidth="1"/>
    <col min="16127" max="16127" width="31.28515625" style="186" customWidth="1"/>
    <col min="16128" max="16128" width="7.7109375" style="186" customWidth="1"/>
    <col min="16129" max="16129" width="2.42578125" style="186" customWidth="1"/>
    <col min="16130" max="16130" width="11.42578125" style="186" customWidth="1"/>
    <col min="16131" max="16131" width="2.42578125" style="186" customWidth="1"/>
    <col min="16132" max="16132" width="11.42578125" style="186" customWidth="1"/>
    <col min="16133" max="16133" width="2.42578125" style="186" customWidth="1"/>
    <col min="16134" max="16134" width="10.85546875" style="186" customWidth="1"/>
    <col min="16135" max="16135" width="2.42578125" style="186" customWidth="1"/>
    <col min="16136" max="16136" width="11.140625" style="186" customWidth="1"/>
    <col min="16137" max="16137" width="1.85546875" style="186" customWidth="1"/>
    <col min="16138" max="16138" width="11" style="186" customWidth="1"/>
    <col min="16139" max="16139" width="0.7109375" style="186" customWidth="1"/>
    <col min="16140" max="16140" width="1.85546875" style="186" customWidth="1"/>
    <col min="16141" max="16141" width="11.85546875" style="186" bestFit="1" customWidth="1"/>
    <col min="16142" max="16142" width="15.28515625" style="186" bestFit="1" customWidth="1"/>
    <col min="16143" max="16143" width="5" style="186" customWidth="1"/>
    <col min="16144" max="16144" width="10.28515625" style="186" bestFit="1" customWidth="1"/>
    <col min="16145" max="16145" width="5" style="186" customWidth="1"/>
    <col min="16146" max="16146" width="10.28515625" style="186" bestFit="1" customWidth="1"/>
    <col min="16147" max="16149" width="8.85546875" style="186"/>
    <col min="16150" max="16150" width="10.28515625" style="186" bestFit="1" customWidth="1"/>
    <col min="16151" max="16384" width="8.85546875" style="186"/>
  </cols>
  <sheetData>
    <row r="1" spans="1:16" s="170" customFormat="1" ht="21">
      <c r="A1" s="1046" t="str">
        <f>عنوان!A1</f>
        <v>شرکت پیمانکاری امیرآتشانی و همکاران</v>
      </c>
      <c r="B1" s="1046"/>
      <c r="C1" s="1046"/>
      <c r="D1" s="1046"/>
      <c r="E1" s="1046"/>
      <c r="F1" s="1046"/>
      <c r="G1" s="1046"/>
      <c r="H1" s="1046"/>
      <c r="I1" s="1046"/>
      <c r="J1" s="1046"/>
      <c r="K1" s="168"/>
      <c r="L1" s="168"/>
      <c r="M1" s="169"/>
      <c r="N1" s="169"/>
      <c r="O1" s="168"/>
      <c r="P1" s="168"/>
    </row>
    <row r="2" spans="1:16" s="170" customFormat="1" ht="21">
      <c r="A2" s="1047" t="str">
        <f>عنوان!A6</f>
        <v>يادداشتهاي توضيحي صورت هاي مالي</v>
      </c>
      <c r="B2" s="1047"/>
      <c r="C2" s="1047"/>
      <c r="D2" s="1047"/>
      <c r="E2" s="1047"/>
      <c r="F2" s="1047"/>
      <c r="G2" s="1047"/>
      <c r="H2" s="1047"/>
      <c r="I2" s="1047"/>
      <c r="J2" s="1047"/>
      <c r="K2" s="168"/>
      <c r="L2" s="168"/>
      <c r="M2" s="169"/>
      <c r="N2" s="169"/>
      <c r="O2" s="168"/>
      <c r="P2" s="168"/>
    </row>
    <row r="3" spans="1:16" s="170" customFormat="1" ht="21">
      <c r="A3" s="1047" t="str">
        <f>عنوان!A3</f>
        <v>سال مالي منتهی به 29 اسفند 13X2</v>
      </c>
      <c r="B3" s="1047"/>
      <c r="C3" s="1047"/>
      <c r="D3" s="1047"/>
      <c r="E3" s="1047"/>
      <c r="F3" s="1047"/>
      <c r="G3" s="1047"/>
      <c r="H3" s="1047"/>
      <c r="I3" s="1047"/>
      <c r="J3" s="1047"/>
      <c r="K3" s="168"/>
      <c r="L3" s="168"/>
      <c r="M3" s="169"/>
      <c r="N3" s="169"/>
      <c r="O3" s="168"/>
      <c r="P3" s="168"/>
    </row>
    <row r="4" spans="1:16" s="170" customFormat="1" ht="15" customHeight="1">
      <c r="A4" s="295"/>
      <c r="B4" s="295"/>
      <c r="C4" s="295"/>
      <c r="D4" s="295"/>
      <c r="E4" s="295"/>
      <c r="F4" s="295"/>
      <c r="G4" s="295"/>
      <c r="H4" s="295"/>
      <c r="I4" s="295"/>
      <c r="J4" s="295"/>
      <c r="K4" s="168"/>
      <c r="L4" s="168"/>
      <c r="M4" s="169"/>
      <c r="N4" s="169"/>
      <c r="O4" s="168"/>
      <c r="P4" s="168"/>
    </row>
    <row r="5" spans="1:16" s="170" customFormat="1" ht="19.5">
      <c r="A5" s="171"/>
      <c r="B5" s="437"/>
      <c r="C5" s="172"/>
      <c r="D5" s="172"/>
      <c r="E5" s="172"/>
      <c r="F5" s="172"/>
      <c r="G5" s="172"/>
      <c r="H5" s="172"/>
      <c r="I5" s="172"/>
      <c r="J5" s="172"/>
      <c r="K5" s="168"/>
      <c r="L5" s="168"/>
      <c r="M5" s="169"/>
      <c r="N5" s="169"/>
      <c r="O5" s="168"/>
      <c r="P5" s="168"/>
    </row>
    <row r="6" spans="1:16" ht="19.5">
      <c r="A6" s="171" t="s">
        <v>650</v>
      </c>
      <c r="B6" s="428" t="s">
        <v>667</v>
      </c>
    </row>
    <row r="7" spans="1:16" ht="19.5">
      <c r="A7" s="171"/>
      <c r="B7" s="1101" t="s">
        <v>663</v>
      </c>
      <c r="C7" s="1101"/>
      <c r="D7" s="1101"/>
      <c r="E7" s="1101"/>
      <c r="F7" s="1101"/>
      <c r="G7" s="1101"/>
      <c r="H7" s="1101"/>
      <c r="I7" s="1101"/>
      <c r="J7" s="1101"/>
    </row>
    <row r="8" spans="1:16" ht="19.5">
      <c r="A8" s="171"/>
      <c r="B8" s="1101"/>
      <c r="C8" s="1101"/>
      <c r="D8" s="1101"/>
      <c r="E8" s="1101"/>
      <c r="F8" s="1101"/>
      <c r="G8" s="1101"/>
      <c r="H8" s="1101"/>
      <c r="I8" s="1101"/>
      <c r="J8" s="1101"/>
    </row>
    <row r="9" spans="1:16" ht="33" customHeight="1">
      <c r="A9" s="171"/>
      <c r="B9" s="1101"/>
      <c r="C9" s="1101"/>
      <c r="D9" s="1101"/>
      <c r="E9" s="1101"/>
      <c r="F9" s="1101"/>
      <c r="G9" s="1101"/>
      <c r="H9" s="1101"/>
      <c r="I9" s="1101"/>
      <c r="J9" s="1101"/>
    </row>
    <row r="10" spans="1:16" ht="19.5">
      <c r="A10" s="171" t="s">
        <v>653</v>
      </c>
      <c r="B10" s="428" t="s">
        <v>9</v>
      </c>
      <c r="D10" s="192"/>
      <c r="E10" s="192"/>
      <c r="F10" s="192"/>
      <c r="G10" s="192"/>
      <c r="H10" s="192"/>
    </row>
    <row r="11" spans="1:16" s="236" customFormat="1" ht="15.75">
      <c r="A11" s="427"/>
      <c r="B11" s="445"/>
      <c r="C11" s="445"/>
      <c r="D11" s="1104" t="s">
        <v>395</v>
      </c>
      <c r="E11" s="1104"/>
      <c r="F11" s="1104"/>
      <c r="G11" s="445"/>
      <c r="H11" s="1104" t="s">
        <v>396</v>
      </c>
      <c r="I11" s="1104"/>
      <c r="J11" s="1104"/>
      <c r="M11" s="281"/>
      <c r="N11" s="281"/>
    </row>
    <row r="12" spans="1:16" s="291" customFormat="1" ht="15.75">
      <c r="A12" s="294"/>
      <c r="D12" s="228" t="s">
        <v>95</v>
      </c>
      <c r="F12" s="228" t="s">
        <v>42</v>
      </c>
      <c r="H12" s="228" t="s">
        <v>95</v>
      </c>
      <c r="J12" s="228" t="s">
        <v>42</v>
      </c>
      <c r="M12" s="292"/>
      <c r="N12" s="292"/>
    </row>
    <row r="13" spans="1:16" s="291" customFormat="1" ht="15.75">
      <c r="A13" s="294"/>
      <c r="D13" s="293" t="s">
        <v>666</v>
      </c>
      <c r="E13" s="293"/>
      <c r="F13" s="293" t="s">
        <v>394</v>
      </c>
      <c r="H13" s="293" t="s">
        <v>666</v>
      </c>
      <c r="I13" s="293"/>
      <c r="J13" s="293" t="s">
        <v>394</v>
      </c>
      <c r="M13" s="292"/>
      <c r="N13" s="292"/>
    </row>
    <row r="14" spans="1:16">
      <c r="A14" s="678"/>
      <c r="B14" s="686" t="s">
        <v>649</v>
      </c>
      <c r="C14" s="682"/>
      <c r="D14" s="682"/>
      <c r="E14" s="682"/>
      <c r="F14" s="682"/>
      <c r="G14" s="682"/>
      <c r="H14" s="682"/>
      <c r="I14" s="682"/>
      <c r="J14" s="682"/>
    </row>
    <row r="15" spans="1:16">
      <c r="A15" s="678"/>
      <c r="B15" s="686" t="s">
        <v>665</v>
      </c>
      <c r="C15" s="682"/>
      <c r="D15" s="682"/>
      <c r="E15" s="682"/>
      <c r="F15" s="682"/>
      <c r="G15" s="682"/>
      <c r="H15" s="682"/>
      <c r="I15" s="682"/>
      <c r="J15" s="682"/>
    </row>
    <row r="16" spans="1:16">
      <c r="A16" s="678"/>
      <c r="B16" s="686" t="s">
        <v>664</v>
      </c>
      <c r="C16" s="682"/>
      <c r="D16" s="682" t="s">
        <v>982</v>
      </c>
      <c r="E16" s="187"/>
      <c r="F16" s="682" t="s">
        <v>982</v>
      </c>
      <c r="G16" s="187"/>
      <c r="H16" s="682" t="s">
        <v>982</v>
      </c>
      <c r="I16" s="187"/>
      <c r="J16" s="682" t="s">
        <v>982</v>
      </c>
    </row>
    <row r="17" spans="1:10" ht="18.75" thickBot="1">
      <c r="A17" s="678"/>
      <c r="B17" s="686" t="s">
        <v>668</v>
      </c>
      <c r="C17" s="682"/>
      <c r="D17" s="285">
        <f>SUM(D14:D16)</f>
        <v>0</v>
      </c>
      <c r="E17" s="187">
        <f t="shared" ref="E17:J17" si="0">SUM(E14:E16)</f>
        <v>0</v>
      </c>
      <c r="F17" s="285">
        <f t="shared" si="0"/>
        <v>0</v>
      </c>
      <c r="G17" s="187">
        <f t="shared" si="0"/>
        <v>0</v>
      </c>
      <c r="H17" s="285">
        <f t="shared" si="0"/>
        <v>0</v>
      </c>
      <c r="I17" s="187">
        <f t="shared" si="0"/>
        <v>0</v>
      </c>
      <c r="J17" s="285">
        <f t="shared" si="0"/>
        <v>0</v>
      </c>
    </row>
    <row r="18" spans="1:10" ht="18.75" thickTop="1">
      <c r="A18" s="1055"/>
      <c r="B18" s="1055"/>
      <c r="C18" s="1055"/>
      <c r="D18" s="1055"/>
      <c r="E18" s="1055"/>
      <c r="F18" s="1055"/>
      <c r="G18" s="1055"/>
      <c r="H18" s="1055"/>
      <c r="I18" s="1055"/>
      <c r="J18" s="1055"/>
    </row>
    <row r="19" spans="1:10" ht="18" customHeight="1">
      <c r="A19" s="1074" t="s">
        <v>669</v>
      </c>
      <c r="B19" s="1074"/>
      <c r="C19" s="1074"/>
      <c r="D19" s="1074"/>
      <c r="E19" s="1074"/>
      <c r="F19" s="1074"/>
      <c r="G19" s="1074"/>
      <c r="H19" s="1074"/>
      <c r="I19" s="1074"/>
      <c r="J19" s="1074"/>
    </row>
    <row r="20" spans="1:10">
      <c r="A20" s="1074"/>
      <c r="B20" s="1074"/>
      <c r="C20" s="1074"/>
      <c r="D20" s="1074"/>
      <c r="E20" s="1074"/>
      <c r="F20" s="1074"/>
      <c r="G20" s="1074"/>
      <c r="H20" s="1074"/>
      <c r="I20" s="1074"/>
      <c r="J20" s="1074"/>
    </row>
    <row r="21" spans="1:10">
      <c r="A21" s="1074"/>
      <c r="B21" s="1074"/>
      <c r="C21" s="1074"/>
      <c r="D21" s="1074"/>
      <c r="E21" s="1074"/>
      <c r="F21" s="1074"/>
      <c r="G21" s="1074"/>
      <c r="H21" s="1074"/>
      <c r="I21" s="1074"/>
      <c r="J21" s="1074"/>
    </row>
    <row r="22" spans="1:10">
      <c r="A22" s="431"/>
      <c r="B22" s="431"/>
      <c r="C22" s="431"/>
      <c r="D22" s="431"/>
      <c r="E22" s="431"/>
      <c r="F22" s="431"/>
      <c r="G22" s="431"/>
      <c r="H22" s="431"/>
      <c r="I22" s="431"/>
      <c r="J22" s="431"/>
    </row>
    <row r="23" spans="1:10" ht="21">
      <c r="A23" s="171" t="s">
        <v>670</v>
      </c>
      <c r="B23" s="946" t="s">
        <v>671</v>
      </c>
      <c r="C23" s="946"/>
      <c r="D23" s="946"/>
      <c r="E23" s="946"/>
      <c r="F23" s="946"/>
      <c r="G23" s="946"/>
      <c r="H23" s="946"/>
      <c r="I23" s="946"/>
      <c r="J23" s="946"/>
    </row>
    <row r="24" spans="1:10">
      <c r="B24" s="440" t="s">
        <v>551</v>
      </c>
    </row>
    <row r="30" spans="1:10">
      <c r="A30" s="744"/>
      <c r="B30" s="750"/>
      <c r="C30" s="750"/>
      <c r="D30" s="750"/>
      <c r="E30" s="750"/>
      <c r="F30" s="750"/>
      <c r="G30" s="750"/>
    </row>
    <row r="31" spans="1:10" ht="29.25" customHeight="1">
      <c r="F31" s="785"/>
    </row>
    <row r="32" spans="1:10">
      <c r="A32" s="1055"/>
      <c r="B32" s="1055"/>
      <c r="C32" s="1055"/>
      <c r="D32" s="1055"/>
      <c r="E32" s="1055"/>
      <c r="F32" s="1055"/>
      <c r="G32" s="1055"/>
      <c r="H32" s="1055"/>
      <c r="I32" s="1055"/>
      <c r="J32" s="1055"/>
    </row>
    <row r="46" ht="18" customHeight="1"/>
    <row r="50" spans="1:6">
      <c r="A50" s="1044" t="s">
        <v>989</v>
      </c>
      <c r="B50" s="1044"/>
      <c r="C50" s="1044"/>
      <c r="D50" s="1044"/>
      <c r="E50" s="1044"/>
      <c r="F50" s="1044"/>
    </row>
    <row r="55" spans="1:6" ht="6.75" customHeight="1"/>
    <row r="56" spans="1:6" hidden="1"/>
    <row r="57" spans="1:6" hidden="1"/>
    <row r="58" spans="1:6" hidden="1"/>
    <row r="59" spans="1:6" ht="15.75" hidden="1" customHeight="1">
      <c r="E59" s="186">
        <v>4</v>
      </c>
    </row>
    <row r="60" spans="1:6" hidden="1"/>
    <row r="61" spans="1:6" hidden="1"/>
    <row r="62" spans="1:6" hidden="1"/>
    <row r="63" spans="1:6" hidden="1"/>
    <row r="64" spans="1:6" hidden="1"/>
  </sheetData>
  <mergeCells count="11">
    <mergeCell ref="A50:F50"/>
    <mergeCell ref="A1:J1"/>
    <mergeCell ref="A2:J2"/>
    <mergeCell ref="A3:J3"/>
    <mergeCell ref="B23:J23"/>
    <mergeCell ref="A32:J32"/>
    <mergeCell ref="A18:J18"/>
    <mergeCell ref="A19:J21"/>
    <mergeCell ref="D11:F11"/>
    <mergeCell ref="H11:J11"/>
    <mergeCell ref="B7:J9"/>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6"/>
  <sheetViews>
    <sheetView rightToLeft="1" view="pageBreakPreview" zoomScale="95" zoomScaleSheetLayoutView="95" workbookViewId="0">
      <selection activeCell="F41" sqref="F41"/>
    </sheetView>
  </sheetViews>
  <sheetFormatPr defaultRowHeight="18"/>
  <cols>
    <col min="1" max="1" width="5.42578125" style="185" bestFit="1" customWidth="1"/>
    <col min="2" max="2" width="4.28515625" style="186" customWidth="1"/>
    <col min="3" max="3" width="0.7109375" style="186" customWidth="1"/>
    <col min="4" max="4" width="24.42578125" style="186" customWidth="1"/>
    <col min="5" max="5" width="0.7109375" style="186" customWidth="1"/>
    <col min="6" max="6" width="11.7109375" style="186" customWidth="1"/>
    <col min="7" max="7" width="0.7109375" style="186" customWidth="1"/>
    <col min="8" max="8" width="11.7109375" style="186" customWidth="1"/>
    <col min="9" max="9" width="0.7109375" style="186" customWidth="1"/>
    <col min="10" max="10" width="11.7109375" style="186" customWidth="1"/>
    <col min="11" max="11" width="0.7109375" style="186" customWidth="1"/>
    <col min="12" max="12" width="11.7109375" style="186" customWidth="1"/>
    <col min="13" max="13" width="0.7109375" style="186" customWidth="1"/>
    <col min="14" max="14" width="11.42578125" style="186" customWidth="1"/>
    <col min="15" max="15" width="1.85546875" style="186" customWidth="1"/>
    <col min="16" max="16" width="11.42578125" style="188" customWidth="1"/>
    <col min="17" max="17" width="15.28515625" style="188" bestFit="1" customWidth="1"/>
    <col min="18" max="18" width="5" style="186" customWidth="1"/>
    <col min="19" max="19" width="10.28515625" style="186" bestFit="1" customWidth="1"/>
    <col min="20" max="20" width="5" style="186" customWidth="1"/>
    <col min="21" max="21" width="10.28515625" style="186" bestFit="1" customWidth="1"/>
    <col min="22" max="24" width="8.85546875" style="186"/>
    <col min="25" max="25" width="10.28515625" style="186" bestFit="1" customWidth="1"/>
    <col min="26" max="254" width="8.85546875" style="186"/>
    <col min="255" max="255" width="3.7109375" style="186" customWidth="1"/>
    <col min="256" max="256" width="4.85546875" style="186" customWidth="1"/>
    <col min="257" max="257" width="5.28515625" style="186" customWidth="1"/>
    <col min="258" max="258" width="31.28515625" style="186" customWidth="1"/>
    <col min="259" max="259" width="7.7109375" style="186" customWidth="1"/>
    <col min="260" max="260" width="2.42578125" style="186" customWidth="1"/>
    <col min="261" max="261" width="11.42578125" style="186" customWidth="1"/>
    <col min="262" max="262" width="2.42578125" style="186" customWidth="1"/>
    <col min="263" max="263" width="11.42578125" style="186" customWidth="1"/>
    <col min="264" max="264" width="2.42578125" style="186" customWidth="1"/>
    <col min="265" max="265" width="10.85546875" style="186" customWidth="1"/>
    <col min="266" max="266" width="2.42578125" style="186" customWidth="1"/>
    <col min="267" max="267" width="11.140625" style="186" customWidth="1"/>
    <col min="268" max="268" width="1.85546875" style="186" customWidth="1"/>
    <col min="269" max="269" width="11" style="186" customWidth="1"/>
    <col min="270" max="270" width="0.7109375" style="186" customWidth="1"/>
    <col min="271" max="271" width="1.85546875" style="186" customWidth="1"/>
    <col min="272" max="272" width="11.85546875" style="186" bestFit="1" customWidth="1"/>
    <col min="273" max="273" width="15.28515625" style="186" bestFit="1" customWidth="1"/>
    <col min="274" max="274" width="5" style="186" customWidth="1"/>
    <col min="275" max="275" width="10.28515625" style="186" bestFit="1" customWidth="1"/>
    <col min="276" max="276" width="5" style="186" customWidth="1"/>
    <col min="277" max="277" width="10.28515625" style="186" bestFit="1" customWidth="1"/>
    <col min="278" max="280" width="8.85546875" style="186"/>
    <col min="281" max="281" width="10.28515625" style="186" bestFit="1" customWidth="1"/>
    <col min="282" max="510" width="8.85546875" style="186"/>
    <col min="511" max="511" width="3.7109375" style="186" customWidth="1"/>
    <col min="512" max="512" width="4.85546875" style="186" customWidth="1"/>
    <col min="513" max="513" width="5.28515625" style="186" customWidth="1"/>
    <col min="514" max="514" width="31.28515625" style="186" customWidth="1"/>
    <col min="515" max="515" width="7.7109375" style="186" customWidth="1"/>
    <col min="516" max="516" width="2.42578125" style="186" customWidth="1"/>
    <col min="517" max="517" width="11.42578125" style="186" customWidth="1"/>
    <col min="518" max="518" width="2.42578125" style="186" customWidth="1"/>
    <col min="519" max="519" width="11.42578125" style="186" customWidth="1"/>
    <col min="520" max="520" width="2.42578125" style="186" customWidth="1"/>
    <col min="521" max="521" width="10.85546875" style="186" customWidth="1"/>
    <col min="522" max="522" width="2.42578125" style="186" customWidth="1"/>
    <col min="523" max="523" width="11.140625" style="186" customWidth="1"/>
    <col min="524" max="524" width="1.85546875" style="186" customWidth="1"/>
    <col min="525" max="525" width="11" style="186" customWidth="1"/>
    <col min="526" max="526" width="0.7109375" style="186" customWidth="1"/>
    <col min="527" max="527" width="1.85546875" style="186" customWidth="1"/>
    <col min="528" max="528" width="11.85546875" style="186" bestFit="1" customWidth="1"/>
    <col min="529" max="529" width="15.28515625" style="186" bestFit="1" customWidth="1"/>
    <col min="530" max="530" width="5" style="186" customWidth="1"/>
    <col min="531" max="531" width="10.28515625" style="186" bestFit="1" customWidth="1"/>
    <col min="532" max="532" width="5" style="186" customWidth="1"/>
    <col min="533" max="533" width="10.28515625" style="186" bestFit="1" customWidth="1"/>
    <col min="534" max="536" width="8.85546875" style="186"/>
    <col min="537" max="537" width="10.28515625" style="186" bestFit="1" customWidth="1"/>
    <col min="538" max="766" width="8.85546875" style="186"/>
    <col min="767" max="767" width="3.7109375" style="186" customWidth="1"/>
    <col min="768" max="768" width="4.85546875" style="186" customWidth="1"/>
    <col min="769" max="769" width="5.28515625" style="186" customWidth="1"/>
    <col min="770" max="770" width="31.28515625" style="186" customWidth="1"/>
    <col min="771" max="771" width="7.7109375" style="186" customWidth="1"/>
    <col min="772" max="772" width="2.42578125" style="186" customWidth="1"/>
    <col min="773" max="773" width="11.42578125" style="186" customWidth="1"/>
    <col min="774" max="774" width="2.42578125" style="186" customWidth="1"/>
    <col min="775" max="775" width="11.42578125" style="186" customWidth="1"/>
    <col min="776" max="776" width="2.42578125" style="186" customWidth="1"/>
    <col min="777" max="777" width="10.85546875" style="186" customWidth="1"/>
    <col min="778" max="778" width="2.42578125" style="186" customWidth="1"/>
    <col min="779" max="779" width="11.140625" style="186" customWidth="1"/>
    <col min="780" max="780" width="1.85546875" style="186" customWidth="1"/>
    <col min="781" max="781" width="11" style="186" customWidth="1"/>
    <col min="782" max="782" width="0.7109375" style="186" customWidth="1"/>
    <col min="783" max="783" width="1.85546875" style="186" customWidth="1"/>
    <col min="784" max="784" width="11.85546875" style="186" bestFit="1" customWidth="1"/>
    <col min="785" max="785" width="15.28515625" style="186" bestFit="1" customWidth="1"/>
    <col min="786" max="786" width="5" style="186" customWidth="1"/>
    <col min="787" max="787" width="10.28515625" style="186" bestFit="1" customWidth="1"/>
    <col min="788" max="788" width="5" style="186" customWidth="1"/>
    <col min="789" max="789" width="10.28515625" style="186" bestFit="1" customWidth="1"/>
    <col min="790" max="792" width="8.85546875" style="186"/>
    <col min="793" max="793" width="10.28515625" style="186" bestFit="1" customWidth="1"/>
    <col min="794" max="1022" width="8.85546875" style="186"/>
    <col min="1023" max="1023" width="3.7109375" style="186" customWidth="1"/>
    <col min="1024" max="1024" width="4.85546875" style="186" customWidth="1"/>
    <col min="1025" max="1025" width="5.28515625" style="186" customWidth="1"/>
    <col min="1026" max="1026" width="31.28515625" style="186" customWidth="1"/>
    <col min="1027" max="1027" width="7.7109375" style="186" customWidth="1"/>
    <col min="1028" max="1028" width="2.42578125" style="186" customWidth="1"/>
    <col min="1029" max="1029" width="11.42578125" style="186" customWidth="1"/>
    <col min="1030" max="1030" width="2.42578125" style="186" customWidth="1"/>
    <col min="1031" max="1031" width="11.42578125" style="186" customWidth="1"/>
    <col min="1032" max="1032" width="2.42578125" style="186" customWidth="1"/>
    <col min="1033" max="1033" width="10.85546875" style="186" customWidth="1"/>
    <col min="1034" max="1034" width="2.42578125" style="186" customWidth="1"/>
    <col min="1035" max="1035" width="11.140625" style="186" customWidth="1"/>
    <col min="1036" max="1036" width="1.85546875" style="186" customWidth="1"/>
    <col min="1037" max="1037" width="11" style="186" customWidth="1"/>
    <col min="1038" max="1038" width="0.7109375" style="186" customWidth="1"/>
    <col min="1039" max="1039" width="1.85546875" style="186" customWidth="1"/>
    <col min="1040" max="1040" width="11.85546875" style="186" bestFit="1" customWidth="1"/>
    <col min="1041" max="1041" width="15.28515625" style="186" bestFit="1" customWidth="1"/>
    <col min="1042" max="1042" width="5" style="186" customWidth="1"/>
    <col min="1043" max="1043" width="10.28515625" style="186" bestFit="1" customWidth="1"/>
    <col min="1044" max="1044" width="5" style="186" customWidth="1"/>
    <col min="1045" max="1045" width="10.28515625" style="186" bestFit="1" customWidth="1"/>
    <col min="1046" max="1048" width="8.85546875" style="186"/>
    <col min="1049" max="1049" width="10.28515625" style="186" bestFit="1" customWidth="1"/>
    <col min="1050" max="1278" width="8.85546875" style="186"/>
    <col min="1279" max="1279" width="3.7109375" style="186" customWidth="1"/>
    <col min="1280" max="1280" width="4.85546875" style="186" customWidth="1"/>
    <col min="1281" max="1281" width="5.28515625" style="186" customWidth="1"/>
    <col min="1282" max="1282" width="31.28515625" style="186" customWidth="1"/>
    <col min="1283" max="1283" width="7.7109375" style="186" customWidth="1"/>
    <col min="1284" max="1284" width="2.42578125" style="186" customWidth="1"/>
    <col min="1285" max="1285" width="11.42578125" style="186" customWidth="1"/>
    <col min="1286" max="1286" width="2.42578125" style="186" customWidth="1"/>
    <col min="1287" max="1287" width="11.42578125" style="186" customWidth="1"/>
    <col min="1288" max="1288" width="2.42578125" style="186" customWidth="1"/>
    <col min="1289" max="1289" width="10.85546875" style="186" customWidth="1"/>
    <col min="1290" max="1290" width="2.42578125" style="186" customWidth="1"/>
    <col min="1291" max="1291" width="11.140625" style="186" customWidth="1"/>
    <col min="1292" max="1292" width="1.85546875" style="186" customWidth="1"/>
    <col min="1293" max="1293" width="11" style="186" customWidth="1"/>
    <col min="1294" max="1294" width="0.7109375" style="186" customWidth="1"/>
    <col min="1295" max="1295" width="1.85546875" style="186" customWidth="1"/>
    <col min="1296" max="1296" width="11.85546875" style="186" bestFit="1" customWidth="1"/>
    <col min="1297" max="1297" width="15.28515625" style="186" bestFit="1" customWidth="1"/>
    <col min="1298" max="1298" width="5" style="186" customWidth="1"/>
    <col min="1299" max="1299" width="10.28515625" style="186" bestFit="1" customWidth="1"/>
    <col min="1300" max="1300" width="5" style="186" customWidth="1"/>
    <col min="1301" max="1301" width="10.28515625" style="186" bestFit="1" customWidth="1"/>
    <col min="1302" max="1304" width="8.85546875" style="186"/>
    <col min="1305" max="1305" width="10.28515625" style="186" bestFit="1" customWidth="1"/>
    <col min="1306" max="1534" width="8.85546875" style="186"/>
    <col min="1535" max="1535" width="3.7109375" style="186" customWidth="1"/>
    <col min="1536" max="1536" width="4.85546875" style="186" customWidth="1"/>
    <col min="1537" max="1537" width="5.28515625" style="186" customWidth="1"/>
    <col min="1538" max="1538" width="31.28515625" style="186" customWidth="1"/>
    <col min="1539" max="1539" width="7.7109375" style="186" customWidth="1"/>
    <col min="1540" max="1540" width="2.42578125" style="186" customWidth="1"/>
    <col min="1541" max="1541" width="11.42578125" style="186" customWidth="1"/>
    <col min="1542" max="1542" width="2.42578125" style="186" customWidth="1"/>
    <col min="1543" max="1543" width="11.42578125" style="186" customWidth="1"/>
    <col min="1544" max="1544" width="2.42578125" style="186" customWidth="1"/>
    <col min="1545" max="1545" width="10.85546875" style="186" customWidth="1"/>
    <col min="1546" max="1546" width="2.42578125" style="186" customWidth="1"/>
    <col min="1547" max="1547" width="11.140625" style="186" customWidth="1"/>
    <col min="1548" max="1548" width="1.85546875" style="186" customWidth="1"/>
    <col min="1549" max="1549" width="11" style="186" customWidth="1"/>
    <col min="1550" max="1550" width="0.7109375" style="186" customWidth="1"/>
    <col min="1551" max="1551" width="1.85546875" style="186" customWidth="1"/>
    <col min="1552" max="1552" width="11.85546875" style="186" bestFit="1" customWidth="1"/>
    <col min="1553" max="1553" width="15.28515625" style="186" bestFit="1" customWidth="1"/>
    <col min="1554" max="1554" width="5" style="186" customWidth="1"/>
    <col min="1555" max="1555" width="10.28515625" style="186" bestFit="1" customWidth="1"/>
    <col min="1556" max="1556" width="5" style="186" customWidth="1"/>
    <col min="1557" max="1557" width="10.28515625" style="186" bestFit="1" customWidth="1"/>
    <col min="1558" max="1560" width="8.85546875" style="186"/>
    <col min="1561" max="1561" width="10.28515625" style="186" bestFit="1" customWidth="1"/>
    <col min="1562" max="1790" width="8.85546875" style="186"/>
    <col min="1791" max="1791" width="3.7109375" style="186" customWidth="1"/>
    <col min="1792" max="1792" width="4.85546875" style="186" customWidth="1"/>
    <col min="1793" max="1793" width="5.28515625" style="186" customWidth="1"/>
    <col min="1794" max="1794" width="31.28515625" style="186" customWidth="1"/>
    <col min="1795" max="1795" width="7.7109375" style="186" customWidth="1"/>
    <col min="1796" max="1796" width="2.42578125" style="186" customWidth="1"/>
    <col min="1797" max="1797" width="11.42578125" style="186" customWidth="1"/>
    <col min="1798" max="1798" width="2.42578125" style="186" customWidth="1"/>
    <col min="1799" max="1799" width="11.42578125" style="186" customWidth="1"/>
    <col min="1800" max="1800" width="2.42578125" style="186" customWidth="1"/>
    <col min="1801" max="1801" width="10.85546875" style="186" customWidth="1"/>
    <col min="1802" max="1802" width="2.42578125" style="186" customWidth="1"/>
    <col min="1803" max="1803" width="11.140625" style="186" customWidth="1"/>
    <col min="1804" max="1804" width="1.85546875" style="186" customWidth="1"/>
    <col min="1805" max="1805" width="11" style="186" customWidth="1"/>
    <col min="1806" max="1806" width="0.7109375" style="186" customWidth="1"/>
    <col min="1807" max="1807" width="1.85546875" style="186" customWidth="1"/>
    <col min="1808" max="1808" width="11.85546875" style="186" bestFit="1" customWidth="1"/>
    <col min="1809" max="1809" width="15.28515625" style="186" bestFit="1" customWidth="1"/>
    <col min="1810" max="1810" width="5" style="186" customWidth="1"/>
    <col min="1811" max="1811" width="10.28515625" style="186" bestFit="1" customWidth="1"/>
    <col min="1812" max="1812" width="5" style="186" customWidth="1"/>
    <col min="1813" max="1813" width="10.28515625" style="186" bestFit="1" customWidth="1"/>
    <col min="1814" max="1816" width="8.85546875" style="186"/>
    <col min="1817" max="1817" width="10.28515625" style="186" bestFit="1" customWidth="1"/>
    <col min="1818" max="2046" width="8.85546875" style="186"/>
    <col min="2047" max="2047" width="3.7109375" style="186" customWidth="1"/>
    <col min="2048" max="2048" width="4.85546875" style="186" customWidth="1"/>
    <col min="2049" max="2049" width="5.28515625" style="186" customWidth="1"/>
    <col min="2050" max="2050" width="31.28515625" style="186" customWidth="1"/>
    <col min="2051" max="2051" width="7.7109375" style="186" customWidth="1"/>
    <col min="2052" max="2052" width="2.42578125" style="186" customWidth="1"/>
    <col min="2053" max="2053" width="11.42578125" style="186" customWidth="1"/>
    <col min="2054" max="2054" width="2.42578125" style="186" customWidth="1"/>
    <col min="2055" max="2055" width="11.42578125" style="186" customWidth="1"/>
    <col min="2056" max="2056" width="2.42578125" style="186" customWidth="1"/>
    <col min="2057" max="2057" width="10.85546875" style="186" customWidth="1"/>
    <col min="2058" max="2058" width="2.42578125" style="186" customWidth="1"/>
    <col min="2059" max="2059" width="11.140625" style="186" customWidth="1"/>
    <col min="2060" max="2060" width="1.85546875" style="186" customWidth="1"/>
    <col min="2061" max="2061" width="11" style="186" customWidth="1"/>
    <col min="2062" max="2062" width="0.7109375" style="186" customWidth="1"/>
    <col min="2063" max="2063" width="1.85546875" style="186" customWidth="1"/>
    <col min="2064" max="2064" width="11.85546875" style="186" bestFit="1" customWidth="1"/>
    <col min="2065" max="2065" width="15.28515625" style="186" bestFit="1" customWidth="1"/>
    <col min="2066" max="2066" width="5" style="186" customWidth="1"/>
    <col min="2067" max="2067" width="10.28515625" style="186" bestFit="1" customWidth="1"/>
    <col min="2068" max="2068" width="5" style="186" customWidth="1"/>
    <col min="2069" max="2069" width="10.28515625" style="186" bestFit="1" customWidth="1"/>
    <col min="2070" max="2072" width="8.85546875" style="186"/>
    <col min="2073" max="2073" width="10.28515625" style="186" bestFit="1" customWidth="1"/>
    <col min="2074" max="2302" width="8.85546875" style="186"/>
    <col min="2303" max="2303" width="3.7109375" style="186" customWidth="1"/>
    <col min="2304" max="2304" width="4.85546875" style="186" customWidth="1"/>
    <col min="2305" max="2305" width="5.28515625" style="186" customWidth="1"/>
    <col min="2306" max="2306" width="31.28515625" style="186" customWidth="1"/>
    <col min="2307" max="2307" width="7.7109375" style="186" customWidth="1"/>
    <col min="2308" max="2308" width="2.42578125" style="186" customWidth="1"/>
    <col min="2309" max="2309" width="11.42578125" style="186" customWidth="1"/>
    <col min="2310" max="2310" width="2.42578125" style="186" customWidth="1"/>
    <col min="2311" max="2311" width="11.42578125" style="186" customWidth="1"/>
    <col min="2312" max="2312" width="2.42578125" style="186" customWidth="1"/>
    <col min="2313" max="2313" width="10.85546875" style="186" customWidth="1"/>
    <col min="2314" max="2314" width="2.42578125" style="186" customWidth="1"/>
    <col min="2315" max="2315" width="11.140625" style="186" customWidth="1"/>
    <col min="2316" max="2316" width="1.85546875" style="186" customWidth="1"/>
    <col min="2317" max="2317" width="11" style="186" customWidth="1"/>
    <col min="2318" max="2318" width="0.7109375" style="186" customWidth="1"/>
    <col min="2319" max="2319" width="1.85546875" style="186" customWidth="1"/>
    <col min="2320" max="2320" width="11.85546875" style="186" bestFit="1" customWidth="1"/>
    <col min="2321" max="2321" width="15.28515625" style="186" bestFit="1" customWidth="1"/>
    <col min="2322" max="2322" width="5" style="186" customWidth="1"/>
    <col min="2323" max="2323" width="10.28515625" style="186" bestFit="1" customWidth="1"/>
    <col min="2324" max="2324" width="5" style="186" customWidth="1"/>
    <col min="2325" max="2325" width="10.28515625" style="186" bestFit="1" customWidth="1"/>
    <col min="2326" max="2328" width="8.85546875" style="186"/>
    <col min="2329" max="2329" width="10.28515625" style="186" bestFit="1" customWidth="1"/>
    <col min="2330" max="2558" width="8.85546875" style="186"/>
    <col min="2559" max="2559" width="3.7109375" style="186" customWidth="1"/>
    <col min="2560" max="2560" width="4.85546875" style="186" customWidth="1"/>
    <col min="2561" max="2561" width="5.28515625" style="186" customWidth="1"/>
    <col min="2562" max="2562" width="31.28515625" style="186" customWidth="1"/>
    <col min="2563" max="2563" width="7.7109375" style="186" customWidth="1"/>
    <col min="2564" max="2564" width="2.42578125" style="186" customWidth="1"/>
    <col min="2565" max="2565" width="11.42578125" style="186" customWidth="1"/>
    <col min="2566" max="2566" width="2.42578125" style="186" customWidth="1"/>
    <col min="2567" max="2567" width="11.42578125" style="186" customWidth="1"/>
    <col min="2568" max="2568" width="2.42578125" style="186" customWidth="1"/>
    <col min="2569" max="2569" width="10.85546875" style="186" customWidth="1"/>
    <col min="2570" max="2570" width="2.42578125" style="186" customWidth="1"/>
    <col min="2571" max="2571" width="11.140625" style="186" customWidth="1"/>
    <col min="2572" max="2572" width="1.85546875" style="186" customWidth="1"/>
    <col min="2573" max="2573" width="11" style="186" customWidth="1"/>
    <col min="2574" max="2574" width="0.7109375" style="186" customWidth="1"/>
    <col min="2575" max="2575" width="1.85546875" style="186" customWidth="1"/>
    <col min="2576" max="2576" width="11.85546875" style="186" bestFit="1" customWidth="1"/>
    <col min="2577" max="2577" width="15.28515625" style="186" bestFit="1" customWidth="1"/>
    <col min="2578" max="2578" width="5" style="186" customWidth="1"/>
    <col min="2579" max="2579" width="10.28515625" style="186" bestFit="1" customWidth="1"/>
    <col min="2580" max="2580" width="5" style="186" customWidth="1"/>
    <col min="2581" max="2581" width="10.28515625" style="186" bestFit="1" customWidth="1"/>
    <col min="2582" max="2584" width="8.85546875" style="186"/>
    <col min="2585" max="2585" width="10.28515625" style="186" bestFit="1" customWidth="1"/>
    <col min="2586" max="2814" width="8.85546875" style="186"/>
    <col min="2815" max="2815" width="3.7109375" style="186" customWidth="1"/>
    <col min="2816" max="2816" width="4.85546875" style="186" customWidth="1"/>
    <col min="2817" max="2817" width="5.28515625" style="186" customWidth="1"/>
    <col min="2818" max="2818" width="31.28515625" style="186" customWidth="1"/>
    <col min="2819" max="2819" width="7.7109375" style="186" customWidth="1"/>
    <col min="2820" max="2820" width="2.42578125" style="186" customWidth="1"/>
    <col min="2821" max="2821" width="11.42578125" style="186" customWidth="1"/>
    <col min="2822" max="2822" width="2.42578125" style="186" customWidth="1"/>
    <col min="2823" max="2823" width="11.42578125" style="186" customWidth="1"/>
    <col min="2824" max="2824" width="2.42578125" style="186" customWidth="1"/>
    <col min="2825" max="2825" width="10.85546875" style="186" customWidth="1"/>
    <col min="2826" max="2826" width="2.42578125" style="186" customWidth="1"/>
    <col min="2827" max="2827" width="11.140625" style="186" customWidth="1"/>
    <col min="2828" max="2828" width="1.85546875" style="186" customWidth="1"/>
    <col min="2829" max="2829" width="11" style="186" customWidth="1"/>
    <col min="2830" max="2830" width="0.7109375" style="186" customWidth="1"/>
    <col min="2831" max="2831" width="1.85546875" style="186" customWidth="1"/>
    <col min="2832" max="2832" width="11.85546875" style="186" bestFit="1" customWidth="1"/>
    <col min="2833" max="2833" width="15.28515625" style="186" bestFit="1" customWidth="1"/>
    <col min="2834" max="2834" width="5" style="186" customWidth="1"/>
    <col min="2835" max="2835" width="10.28515625" style="186" bestFit="1" customWidth="1"/>
    <col min="2836" max="2836" width="5" style="186" customWidth="1"/>
    <col min="2837" max="2837" width="10.28515625" style="186" bestFit="1" customWidth="1"/>
    <col min="2838" max="2840" width="8.85546875" style="186"/>
    <col min="2841" max="2841" width="10.28515625" style="186" bestFit="1" customWidth="1"/>
    <col min="2842" max="3070" width="8.85546875" style="186"/>
    <col min="3071" max="3071" width="3.7109375" style="186" customWidth="1"/>
    <col min="3072" max="3072" width="4.85546875" style="186" customWidth="1"/>
    <col min="3073" max="3073" width="5.28515625" style="186" customWidth="1"/>
    <col min="3074" max="3074" width="31.28515625" style="186" customWidth="1"/>
    <col min="3075" max="3075" width="7.7109375" style="186" customWidth="1"/>
    <col min="3076" max="3076" width="2.42578125" style="186" customWidth="1"/>
    <col min="3077" max="3077" width="11.42578125" style="186" customWidth="1"/>
    <col min="3078" max="3078" width="2.42578125" style="186" customWidth="1"/>
    <col min="3079" max="3079" width="11.42578125" style="186" customWidth="1"/>
    <col min="3080" max="3080" width="2.42578125" style="186" customWidth="1"/>
    <col min="3081" max="3081" width="10.85546875" style="186" customWidth="1"/>
    <col min="3082" max="3082" width="2.42578125" style="186" customWidth="1"/>
    <col min="3083" max="3083" width="11.140625" style="186" customWidth="1"/>
    <col min="3084" max="3084" width="1.85546875" style="186" customWidth="1"/>
    <col min="3085" max="3085" width="11" style="186" customWidth="1"/>
    <col min="3086" max="3086" width="0.7109375" style="186" customWidth="1"/>
    <col min="3087" max="3087" width="1.85546875" style="186" customWidth="1"/>
    <col min="3088" max="3088" width="11.85546875" style="186" bestFit="1" customWidth="1"/>
    <col min="3089" max="3089" width="15.28515625" style="186" bestFit="1" customWidth="1"/>
    <col min="3090" max="3090" width="5" style="186" customWidth="1"/>
    <col min="3091" max="3091" width="10.28515625" style="186" bestFit="1" customWidth="1"/>
    <col min="3092" max="3092" width="5" style="186" customWidth="1"/>
    <col min="3093" max="3093" width="10.28515625" style="186" bestFit="1" customWidth="1"/>
    <col min="3094" max="3096" width="8.85546875" style="186"/>
    <col min="3097" max="3097" width="10.28515625" style="186" bestFit="1" customWidth="1"/>
    <col min="3098" max="3326" width="8.85546875" style="186"/>
    <col min="3327" max="3327" width="3.7109375" style="186" customWidth="1"/>
    <col min="3328" max="3328" width="4.85546875" style="186" customWidth="1"/>
    <col min="3329" max="3329" width="5.28515625" style="186" customWidth="1"/>
    <col min="3330" max="3330" width="31.28515625" style="186" customWidth="1"/>
    <col min="3331" max="3331" width="7.7109375" style="186" customWidth="1"/>
    <col min="3332" max="3332" width="2.42578125" style="186" customWidth="1"/>
    <col min="3333" max="3333" width="11.42578125" style="186" customWidth="1"/>
    <col min="3334" max="3334" width="2.42578125" style="186" customWidth="1"/>
    <col min="3335" max="3335" width="11.42578125" style="186" customWidth="1"/>
    <col min="3336" max="3336" width="2.42578125" style="186" customWidth="1"/>
    <col min="3337" max="3337" width="10.85546875" style="186" customWidth="1"/>
    <col min="3338" max="3338" width="2.42578125" style="186" customWidth="1"/>
    <col min="3339" max="3339" width="11.140625" style="186" customWidth="1"/>
    <col min="3340" max="3340" width="1.85546875" style="186" customWidth="1"/>
    <col min="3341" max="3341" width="11" style="186" customWidth="1"/>
    <col min="3342" max="3342" width="0.7109375" style="186" customWidth="1"/>
    <col min="3343" max="3343" width="1.85546875" style="186" customWidth="1"/>
    <col min="3344" max="3344" width="11.85546875" style="186" bestFit="1" customWidth="1"/>
    <col min="3345" max="3345" width="15.28515625" style="186" bestFit="1" customWidth="1"/>
    <col min="3346" max="3346" width="5" style="186" customWidth="1"/>
    <col min="3347" max="3347" width="10.28515625" style="186" bestFit="1" customWidth="1"/>
    <col min="3348" max="3348" width="5" style="186" customWidth="1"/>
    <col min="3349" max="3349" width="10.28515625" style="186" bestFit="1" customWidth="1"/>
    <col min="3350" max="3352" width="8.85546875" style="186"/>
    <col min="3353" max="3353" width="10.28515625" style="186" bestFit="1" customWidth="1"/>
    <col min="3354" max="3582" width="8.85546875" style="186"/>
    <col min="3583" max="3583" width="3.7109375" style="186" customWidth="1"/>
    <col min="3584" max="3584" width="4.85546875" style="186" customWidth="1"/>
    <col min="3585" max="3585" width="5.28515625" style="186" customWidth="1"/>
    <col min="3586" max="3586" width="31.28515625" style="186" customWidth="1"/>
    <col min="3587" max="3587" width="7.7109375" style="186" customWidth="1"/>
    <col min="3588" max="3588" width="2.42578125" style="186" customWidth="1"/>
    <col min="3589" max="3589" width="11.42578125" style="186" customWidth="1"/>
    <col min="3590" max="3590" width="2.42578125" style="186" customWidth="1"/>
    <col min="3591" max="3591" width="11.42578125" style="186" customWidth="1"/>
    <col min="3592" max="3592" width="2.42578125" style="186" customWidth="1"/>
    <col min="3593" max="3593" width="10.85546875" style="186" customWidth="1"/>
    <col min="3594" max="3594" width="2.42578125" style="186" customWidth="1"/>
    <col min="3595" max="3595" width="11.140625" style="186" customWidth="1"/>
    <col min="3596" max="3596" width="1.85546875" style="186" customWidth="1"/>
    <col min="3597" max="3597" width="11" style="186" customWidth="1"/>
    <col min="3598" max="3598" width="0.7109375" style="186" customWidth="1"/>
    <col min="3599" max="3599" width="1.85546875" style="186" customWidth="1"/>
    <col min="3600" max="3600" width="11.85546875" style="186" bestFit="1" customWidth="1"/>
    <col min="3601" max="3601" width="15.28515625" style="186" bestFit="1" customWidth="1"/>
    <col min="3602" max="3602" width="5" style="186" customWidth="1"/>
    <col min="3603" max="3603" width="10.28515625" style="186" bestFit="1" customWidth="1"/>
    <col min="3604" max="3604" width="5" style="186" customWidth="1"/>
    <col min="3605" max="3605" width="10.28515625" style="186" bestFit="1" customWidth="1"/>
    <col min="3606" max="3608" width="8.85546875" style="186"/>
    <col min="3609" max="3609" width="10.28515625" style="186" bestFit="1" customWidth="1"/>
    <col min="3610" max="3838" width="8.85546875" style="186"/>
    <col min="3839" max="3839" width="3.7109375" style="186" customWidth="1"/>
    <col min="3840" max="3840" width="4.85546875" style="186" customWidth="1"/>
    <col min="3841" max="3841" width="5.28515625" style="186" customWidth="1"/>
    <col min="3842" max="3842" width="31.28515625" style="186" customWidth="1"/>
    <col min="3843" max="3843" width="7.7109375" style="186" customWidth="1"/>
    <col min="3844" max="3844" width="2.42578125" style="186" customWidth="1"/>
    <col min="3845" max="3845" width="11.42578125" style="186" customWidth="1"/>
    <col min="3846" max="3846" width="2.42578125" style="186" customWidth="1"/>
    <col min="3847" max="3847" width="11.42578125" style="186" customWidth="1"/>
    <col min="3848" max="3848" width="2.42578125" style="186" customWidth="1"/>
    <col min="3849" max="3849" width="10.85546875" style="186" customWidth="1"/>
    <col min="3850" max="3850" width="2.42578125" style="186" customWidth="1"/>
    <col min="3851" max="3851" width="11.140625" style="186" customWidth="1"/>
    <col min="3852" max="3852" width="1.85546875" style="186" customWidth="1"/>
    <col min="3853" max="3853" width="11" style="186" customWidth="1"/>
    <col min="3854" max="3854" width="0.7109375" style="186" customWidth="1"/>
    <col min="3855" max="3855" width="1.85546875" style="186" customWidth="1"/>
    <col min="3856" max="3856" width="11.85546875" style="186" bestFit="1" customWidth="1"/>
    <col min="3857" max="3857" width="15.28515625" style="186" bestFit="1" customWidth="1"/>
    <col min="3858" max="3858" width="5" style="186" customWidth="1"/>
    <col min="3859" max="3859" width="10.28515625" style="186" bestFit="1" customWidth="1"/>
    <col min="3860" max="3860" width="5" style="186" customWidth="1"/>
    <col min="3861" max="3861" width="10.28515625" style="186" bestFit="1" customWidth="1"/>
    <col min="3862" max="3864" width="8.85546875" style="186"/>
    <col min="3865" max="3865" width="10.28515625" style="186" bestFit="1" customWidth="1"/>
    <col min="3866" max="4094" width="8.85546875" style="186"/>
    <col min="4095" max="4095" width="3.7109375" style="186" customWidth="1"/>
    <col min="4096" max="4096" width="4.85546875" style="186" customWidth="1"/>
    <col min="4097" max="4097" width="5.28515625" style="186" customWidth="1"/>
    <col min="4098" max="4098" width="31.28515625" style="186" customWidth="1"/>
    <col min="4099" max="4099" width="7.7109375" style="186" customWidth="1"/>
    <col min="4100" max="4100" width="2.42578125" style="186" customWidth="1"/>
    <col min="4101" max="4101" width="11.42578125" style="186" customWidth="1"/>
    <col min="4102" max="4102" width="2.42578125" style="186" customWidth="1"/>
    <col min="4103" max="4103" width="11.42578125" style="186" customWidth="1"/>
    <col min="4104" max="4104" width="2.42578125" style="186" customWidth="1"/>
    <col min="4105" max="4105" width="10.85546875" style="186" customWidth="1"/>
    <col min="4106" max="4106" width="2.42578125" style="186" customWidth="1"/>
    <col min="4107" max="4107" width="11.140625" style="186" customWidth="1"/>
    <col min="4108" max="4108" width="1.85546875" style="186" customWidth="1"/>
    <col min="4109" max="4109" width="11" style="186" customWidth="1"/>
    <col min="4110" max="4110" width="0.7109375" style="186" customWidth="1"/>
    <col min="4111" max="4111" width="1.85546875" style="186" customWidth="1"/>
    <col min="4112" max="4112" width="11.85546875" style="186" bestFit="1" customWidth="1"/>
    <col min="4113" max="4113" width="15.28515625" style="186" bestFit="1" customWidth="1"/>
    <col min="4114" max="4114" width="5" style="186" customWidth="1"/>
    <col min="4115" max="4115" width="10.28515625" style="186" bestFit="1" customWidth="1"/>
    <col min="4116" max="4116" width="5" style="186" customWidth="1"/>
    <col min="4117" max="4117" width="10.28515625" style="186" bestFit="1" customWidth="1"/>
    <col min="4118" max="4120" width="8.85546875" style="186"/>
    <col min="4121" max="4121" width="10.28515625" style="186" bestFit="1" customWidth="1"/>
    <col min="4122" max="4350" width="8.85546875" style="186"/>
    <col min="4351" max="4351" width="3.7109375" style="186" customWidth="1"/>
    <col min="4352" max="4352" width="4.85546875" style="186" customWidth="1"/>
    <col min="4353" max="4353" width="5.28515625" style="186" customWidth="1"/>
    <col min="4354" max="4354" width="31.28515625" style="186" customWidth="1"/>
    <col min="4355" max="4355" width="7.7109375" style="186" customWidth="1"/>
    <col min="4356" max="4356" width="2.42578125" style="186" customWidth="1"/>
    <col min="4357" max="4357" width="11.42578125" style="186" customWidth="1"/>
    <col min="4358" max="4358" width="2.42578125" style="186" customWidth="1"/>
    <col min="4359" max="4359" width="11.42578125" style="186" customWidth="1"/>
    <col min="4360" max="4360" width="2.42578125" style="186" customWidth="1"/>
    <col min="4361" max="4361" width="10.85546875" style="186" customWidth="1"/>
    <col min="4362" max="4362" width="2.42578125" style="186" customWidth="1"/>
    <col min="4363" max="4363" width="11.140625" style="186" customWidth="1"/>
    <col min="4364" max="4364" width="1.85546875" style="186" customWidth="1"/>
    <col min="4365" max="4365" width="11" style="186" customWidth="1"/>
    <col min="4366" max="4366" width="0.7109375" style="186" customWidth="1"/>
    <col min="4367" max="4367" width="1.85546875" style="186" customWidth="1"/>
    <col min="4368" max="4368" width="11.85546875" style="186" bestFit="1" customWidth="1"/>
    <col min="4369" max="4369" width="15.28515625" style="186" bestFit="1" customWidth="1"/>
    <col min="4370" max="4370" width="5" style="186" customWidth="1"/>
    <col min="4371" max="4371" width="10.28515625" style="186" bestFit="1" customWidth="1"/>
    <col min="4372" max="4372" width="5" style="186" customWidth="1"/>
    <col min="4373" max="4373" width="10.28515625" style="186" bestFit="1" customWidth="1"/>
    <col min="4374" max="4376" width="8.85546875" style="186"/>
    <col min="4377" max="4377" width="10.28515625" style="186" bestFit="1" customWidth="1"/>
    <col min="4378" max="4606" width="8.85546875" style="186"/>
    <col min="4607" max="4607" width="3.7109375" style="186" customWidth="1"/>
    <col min="4608" max="4608" width="4.85546875" style="186" customWidth="1"/>
    <col min="4609" max="4609" width="5.28515625" style="186" customWidth="1"/>
    <col min="4610" max="4610" width="31.28515625" style="186" customWidth="1"/>
    <col min="4611" max="4611" width="7.7109375" style="186" customWidth="1"/>
    <col min="4612" max="4612" width="2.42578125" style="186" customWidth="1"/>
    <col min="4613" max="4613" width="11.42578125" style="186" customWidth="1"/>
    <col min="4614" max="4614" width="2.42578125" style="186" customWidth="1"/>
    <col min="4615" max="4615" width="11.42578125" style="186" customWidth="1"/>
    <col min="4616" max="4616" width="2.42578125" style="186" customWidth="1"/>
    <col min="4617" max="4617" width="10.85546875" style="186" customWidth="1"/>
    <col min="4618" max="4618" width="2.42578125" style="186" customWidth="1"/>
    <col min="4619" max="4619" width="11.140625" style="186" customWidth="1"/>
    <col min="4620" max="4620" width="1.85546875" style="186" customWidth="1"/>
    <col min="4621" max="4621" width="11" style="186" customWidth="1"/>
    <col min="4622" max="4622" width="0.7109375" style="186" customWidth="1"/>
    <col min="4623" max="4623" width="1.85546875" style="186" customWidth="1"/>
    <col min="4624" max="4624" width="11.85546875" style="186" bestFit="1" customWidth="1"/>
    <col min="4625" max="4625" width="15.28515625" style="186" bestFit="1" customWidth="1"/>
    <col min="4626" max="4626" width="5" style="186" customWidth="1"/>
    <col min="4627" max="4627" width="10.28515625" style="186" bestFit="1" customWidth="1"/>
    <col min="4628" max="4628" width="5" style="186" customWidth="1"/>
    <col min="4629" max="4629" width="10.28515625" style="186" bestFit="1" customWidth="1"/>
    <col min="4630" max="4632" width="8.85546875" style="186"/>
    <col min="4633" max="4633" width="10.28515625" style="186" bestFit="1" customWidth="1"/>
    <col min="4634" max="4862" width="8.85546875" style="186"/>
    <col min="4863" max="4863" width="3.7109375" style="186" customWidth="1"/>
    <col min="4864" max="4864" width="4.85546875" style="186" customWidth="1"/>
    <col min="4865" max="4865" width="5.28515625" style="186" customWidth="1"/>
    <col min="4866" max="4866" width="31.28515625" style="186" customWidth="1"/>
    <col min="4867" max="4867" width="7.7109375" style="186" customWidth="1"/>
    <col min="4868" max="4868" width="2.42578125" style="186" customWidth="1"/>
    <col min="4869" max="4869" width="11.42578125" style="186" customWidth="1"/>
    <col min="4870" max="4870" width="2.42578125" style="186" customWidth="1"/>
    <col min="4871" max="4871" width="11.42578125" style="186" customWidth="1"/>
    <col min="4872" max="4872" width="2.42578125" style="186" customWidth="1"/>
    <col min="4873" max="4873" width="10.85546875" style="186" customWidth="1"/>
    <col min="4874" max="4874" width="2.42578125" style="186" customWidth="1"/>
    <col min="4875" max="4875" width="11.140625" style="186" customWidth="1"/>
    <col min="4876" max="4876" width="1.85546875" style="186" customWidth="1"/>
    <col min="4877" max="4877" width="11" style="186" customWidth="1"/>
    <col min="4878" max="4878" width="0.7109375" style="186" customWidth="1"/>
    <col min="4879" max="4879" width="1.85546875" style="186" customWidth="1"/>
    <col min="4880" max="4880" width="11.85546875" style="186" bestFit="1" customWidth="1"/>
    <col min="4881" max="4881" width="15.28515625" style="186" bestFit="1" customWidth="1"/>
    <col min="4882" max="4882" width="5" style="186" customWidth="1"/>
    <col min="4883" max="4883" width="10.28515625" style="186" bestFit="1" customWidth="1"/>
    <col min="4884" max="4884" width="5" style="186" customWidth="1"/>
    <col min="4885" max="4885" width="10.28515625" style="186" bestFit="1" customWidth="1"/>
    <col min="4886" max="4888" width="8.85546875" style="186"/>
    <col min="4889" max="4889" width="10.28515625" style="186" bestFit="1" customWidth="1"/>
    <col min="4890" max="5118" width="8.85546875" style="186"/>
    <col min="5119" max="5119" width="3.7109375" style="186" customWidth="1"/>
    <col min="5120" max="5120" width="4.85546875" style="186" customWidth="1"/>
    <col min="5121" max="5121" width="5.28515625" style="186" customWidth="1"/>
    <col min="5122" max="5122" width="31.28515625" style="186" customWidth="1"/>
    <col min="5123" max="5123" width="7.7109375" style="186" customWidth="1"/>
    <col min="5124" max="5124" width="2.42578125" style="186" customWidth="1"/>
    <col min="5125" max="5125" width="11.42578125" style="186" customWidth="1"/>
    <col min="5126" max="5126" width="2.42578125" style="186" customWidth="1"/>
    <col min="5127" max="5127" width="11.42578125" style="186" customWidth="1"/>
    <col min="5128" max="5128" width="2.42578125" style="186" customWidth="1"/>
    <col min="5129" max="5129" width="10.85546875" style="186" customWidth="1"/>
    <col min="5130" max="5130" width="2.42578125" style="186" customWidth="1"/>
    <col min="5131" max="5131" width="11.140625" style="186" customWidth="1"/>
    <col min="5132" max="5132" width="1.85546875" style="186" customWidth="1"/>
    <col min="5133" max="5133" width="11" style="186" customWidth="1"/>
    <col min="5134" max="5134" width="0.7109375" style="186" customWidth="1"/>
    <col min="5135" max="5135" width="1.85546875" style="186" customWidth="1"/>
    <col min="5136" max="5136" width="11.85546875" style="186" bestFit="1" customWidth="1"/>
    <col min="5137" max="5137" width="15.28515625" style="186" bestFit="1" customWidth="1"/>
    <col min="5138" max="5138" width="5" style="186" customWidth="1"/>
    <col min="5139" max="5139" width="10.28515625" style="186" bestFit="1" customWidth="1"/>
    <col min="5140" max="5140" width="5" style="186" customWidth="1"/>
    <col min="5141" max="5141" width="10.28515625" style="186" bestFit="1" customWidth="1"/>
    <col min="5142" max="5144" width="8.85546875" style="186"/>
    <col min="5145" max="5145" width="10.28515625" style="186" bestFit="1" customWidth="1"/>
    <col min="5146" max="5374" width="8.85546875" style="186"/>
    <col min="5375" max="5375" width="3.7109375" style="186" customWidth="1"/>
    <col min="5376" max="5376" width="4.85546875" style="186" customWidth="1"/>
    <col min="5377" max="5377" width="5.28515625" style="186" customWidth="1"/>
    <col min="5378" max="5378" width="31.28515625" style="186" customWidth="1"/>
    <col min="5379" max="5379" width="7.7109375" style="186" customWidth="1"/>
    <col min="5380" max="5380" width="2.42578125" style="186" customWidth="1"/>
    <col min="5381" max="5381" width="11.42578125" style="186" customWidth="1"/>
    <col min="5382" max="5382" width="2.42578125" style="186" customWidth="1"/>
    <col min="5383" max="5383" width="11.42578125" style="186" customWidth="1"/>
    <col min="5384" max="5384" width="2.42578125" style="186" customWidth="1"/>
    <col min="5385" max="5385" width="10.85546875" style="186" customWidth="1"/>
    <col min="5386" max="5386" width="2.42578125" style="186" customWidth="1"/>
    <col min="5387" max="5387" width="11.140625" style="186" customWidth="1"/>
    <col min="5388" max="5388" width="1.85546875" style="186" customWidth="1"/>
    <col min="5389" max="5389" width="11" style="186" customWidth="1"/>
    <col min="5390" max="5390" width="0.7109375" style="186" customWidth="1"/>
    <col min="5391" max="5391" width="1.85546875" style="186" customWidth="1"/>
    <col min="5392" max="5392" width="11.85546875" style="186" bestFit="1" customWidth="1"/>
    <col min="5393" max="5393" width="15.28515625" style="186" bestFit="1" customWidth="1"/>
    <col min="5394" max="5394" width="5" style="186" customWidth="1"/>
    <col min="5395" max="5395" width="10.28515625" style="186" bestFit="1" customWidth="1"/>
    <col min="5396" max="5396" width="5" style="186" customWidth="1"/>
    <col min="5397" max="5397" width="10.28515625" style="186" bestFit="1" customWidth="1"/>
    <col min="5398" max="5400" width="8.85546875" style="186"/>
    <col min="5401" max="5401" width="10.28515625" style="186" bestFit="1" customWidth="1"/>
    <col min="5402" max="5630" width="8.85546875" style="186"/>
    <col min="5631" max="5631" width="3.7109375" style="186" customWidth="1"/>
    <col min="5632" max="5632" width="4.85546875" style="186" customWidth="1"/>
    <col min="5633" max="5633" width="5.28515625" style="186" customWidth="1"/>
    <col min="5634" max="5634" width="31.28515625" style="186" customWidth="1"/>
    <col min="5635" max="5635" width="7.7109375" style="186" customWidth="1"/>
    <col min="5636" max="5636" width="2.42578125" style="186" customWidth="1"/>
    <col min="5637" max="5637" width="11.42578125" style="186" customWidth="1"/>
    <col min="5638" max="5638" width="2.42578125" style="186" customWidth="1"/>
    <col min="5639" max="5639" width="11.42578125" style="186" customWidth="1"/>
    <col min="5640" max="5640" width="2.42578125" style="186" customWidth="1"/>
    <col min="5641" max="5641" width="10.85546875" style="186" customWidth="1"/>
    <col min="5642" max="5642" width="2.42578125" style="186" customWidth="1"/>
    <col min="5643" max="5643" width="11.140625" style="186" customWidth="1"/>
    <col min="5644" max="5644" width="1.85546875" style="186" customWidth="1"/>
    <col min="5645" max="5645" width="11" style="186" customWidth="1"/>
    <col min="5646" max="5646" width="0.7109375" style="186" customWidth="1"/>
    <col min="5647" max="5647" width="1.85546875" style="186" customWidth="1"/>
    <col min="5648" max="5648" width="11.85546875" style="186" bestFit="1" customWidth="1"/>
    <col min="5649" max="5649" width="15.28515625" style="186" bestFit="1" customWidth="1"/>
    <col min="5650" max="5650" width="5" style="186" customWidth="1"/>
    <col min="5651" max="5651" width="10.28515625" style="186" bestFit="1" customWidth="1"/>
    <col min="5652" max="5652" width="5" style="186" customWidth="1"/>
    <col min="5653" max="5653" width="10.28515625" style="186" bestFit="1" customWidth="1"/>
    <col min="5654" max="5656" width="8.85546875" style="186"/>
    <col min="5657" max="5657" width="10.28515625" style="186" bestFit="1" customWidth="1"/>
    <col min="5658" max="5886" width="8.85546875" style="186"/>
    <col min="5887" max="5887" width="3.7109375" style="186" customWidth="1"/>
    <col min="5888" max="5888" width="4.85546875" style="186" customWidth="1"/>
    <col min="5889" max="5889" width="5.28515625" style="186" customWidth="1"/>
    <col min="5890" max="5890" width="31.28515625" style="186" customWidth="1"/>
    <col min="5891" max="5891" width="7.7109375" style="186" customWidth="1"/>
    <col min="5892" max="5892" width="2.42578125" style="186" customWidth="1"/>
    <col min="5893" max="5893" width="11.42578125" style="186" customWidth="1"/>
    <col min="5894" max="5894" width="2.42578125" style="186" customWidth="1"/>
    <col min="5895" max="5895" width="11.42578125" style="186" customWidth="1"/>
    <col min="5896" max="5896" width="2.42578125" style="186" customWidth="1"/>
    <col min="5897" max="5897" width="10.85546875" style="186" customWidth="1"/>
    <col min="5898" max="5898" width="2.42578125" style="186" customWidth="1"/>
    <col min="5899" max="5899" width="11.140625" style="186" customWidth="1"/>
    <col min="5900" max="5900" width="1.85546875" style="186" customWidth="1"/>
    <col min="5901" max="5901" width="11" style="186" customWidth="1"/>
    <col min="5902" max="5902" width="0.7109375" style="186" customWidth="1"/>
    <col min="5903" max="5903" width="1.85546875" style="186" customWidth="1"/>
    <col min="5904" max="5904" width="11.85546875" style="186" bestFit="1" customWidth="1"/>
    <col min="5905" max="5905" width="15.28515625" style="186" bestFit="1" customWidth="1"/>
    <col min="5906" max="5906" width="5" style="186" customWidth="1"/>
    <col min="5907" max="5907" width="10.28515625" style="186" bestFit="1" customWidth="1"/>
    <col min="5908" max="5908" width="5" style="186" customWidth="1"/>
    <col min="5909" max="5909" width="10.28515625" style="186" bestFit="1" customWidth="1"/>
    <col min="5910" max="5912" width="8.85546875" style="186"/>
    <col min="5913" max="5913" width="10.28515625" style="186" bestFit="1" customWidth="1"/>
    <col min="5914" max="6142" width="8.85546875" style="186"/>
    <col min="6143" max="6143" width="3.7109375" style="186" customWidth="1"/>
    <col min="6144" max="6144" width="4.85546875" style="186" customWidth="1"/>
    <col min="6145" max="6145" width="5.28515625" style="186" customWidth="1"/>
    <col min="6146" max="6146" width="31.28515625" style="186" customWidth="1"/>
    <col min="6147" max="6147" width="7.7109375" style="186" customWidth="1"/>
    <col min="6148" max="6148" width="2.42578125" style="186" customWidth="1"/>
    <col min="6149" max="6149" width="11.42578125" style="186" customWidth="1"/>
    <col min="6150" max="6150" width="2.42578125" style="186" customWidth="1"/>
    <col min="6151" max="6151" width="11.42578125" style="186" customWidth="1"/>
    <col min="6152" max="6152" width="2.42578125" style="186" customWidth="1"/>
    <col min="6153" max="6153" width="10.85546875" style="186" customWidth="1"/>
    <col min="6154" max="6154" width="2.42578125" style="186" customWidth="1"/>
    <col min="6155" max="6155" width="11.140625" style="186" customWidth="1"/>
    <col min="6156" max="6156" width="1.85546875" style="186" customWidth="1"/>
    <col min="6157" max="6157" width="11" style="186" customWidth="1"/>
    <col min="6158" max="6158" width="0.7109375" style="186" customWidth="1"/>
    <col min="6159" max="6159" width="1.85546875" style="186" customWidth="1"/>
    <col min="6160" max="6160" width="11.85546875" style="186" bestFit="1" customWidth="1"/>
    <col min="6161" max="6161" width="15.28515625" style="186" bestFit="1" customWidth="1"/>
    <col min="6162" max="6162" width="5" style="186" customWidth="1"/>
    <col min="6163" max="6163" width="10.28515625" style="186" bestFit="1" customWidth="1"/>
    <col min="6164" max="6164" width="5" style="186" customWidth="1"/>
    <col min="6165" max="6165" width="10.28515625" style="186" bestFit="1" customWidth="1"/>
    <col min="6166" max="6168" width="8.85546875" style="186"/>
    <col min="6169" max="6169" width="10.28515625" style="186" bestFit="1" customWidth="1"/>
    <col min="6170" max="6398" width="8.85546875" style="186"/>
    <col min="6399" max="6399" width="3.7109375" style="186" customWidth="1"/>
    <col min="6400" max="6400" width="4.85546875" style="186" customWidth="1"/>
    <col min="6401" max="6401" width="5.28515625" style="186" customWidth="1"/>
    <col min="6402" max="6402" width="31.28515625" style="186" customWidth="1"/>
    <col min="6403" max="6403" width="7.7109375" style="186" customWidth="1"/>
    <col min="6404" max="6404" width="2.42578125" style="186" customWidth="1"/>
    <col min="6405" max="6405" width="11.42578125" style="186" customWidth="1"/>
    <col min="6406" max="6406" width="2.42578125" style="186" customWidth="1"/>
    <col min="6407" max="6407" width="11.42578125" style="186" customWidth="1"/>
    <col min="6408" max="6408" width="2.42578125" style="186" customWidth="1"/>
    <col min="6409" max="6409" width="10.85546875" style="186" customWidth="1"/>
    <col min="6410" max="6410" width="2.42578125" style="186" customWidth="1"/>
    <col min="6411" max="6411" width="11.140625" style="186" customWidth="1"/>
    <col min="6412" max="6412" width="1.85546875" style="186" customWidth="1"/>
    <col min="6413" max="6413" width="11" style="186" customWidth="1"/>
    <col min="6414" max="6414" width="0.7109375" style="186" customWidth="1"/>
    <col min="6415" max="6415" width="1.85546875" style="186" customWidth="1"/>
    <col min="6416" max="6416" width="11.85546875" style="186" bestFit="1" customWidth="1"/>
    <col min="6417" max="6417" width="15.28515625" style="186" bestFit="1" customWidth="1"/>
    <col min="6418" max="6418" width="5" style="186" customWidth="1"/>
    <col min="6419" max="6419" width="10.28515625" style="186" bestFit="1" customWidth="1"/>
    <col min="6420" max="6420" width="5" style="186" customWidth="1"/>
    <col min="6421" max="6421" width="10.28515625" style="186" bestFit="1" customWidth="1"/>
    <col min="6422" max="6424" width="8.85546875" style="186"/>
    <col min="6425" max="6425" width="10.28515625" style="186" bestFit="1" customWidth="1"/>
    <col min="6426" max="6654" width="8.85546875" style="186"/>
    <col min="6655" max="6655" width="3.7109375" style="186" customWidth="1"/>
    <col min="6656" max="6656" width="4.85546875" style="186" customWidth="1"/>
    <col min="6657" max="6657" width="5.28515625" style="186" customWidth="1"/>
    <col min="6658" max="6658" width="31.28515625" style="186" customWidth="1"/>
    <col min="6659" max="6659" width="7.7109375" style="186" customWidth="1"/>
    <col min="6660" max="6660" width="2.42578125" style="186" customWidth="1"/>
    <col min="6661" max="6661" width="11.42578125" style="186" customWidth="1"/>
    <col min="6662" max="6662" width="2.42578125" style="186" customWidth="1"/>
    <col min="6663" max="6663" width="11.42578125" style="186" customWidth="1"/>
    <col min="6664" max="6664" width="2.42578125" style="186" customWidth="1"/>
    <col min="6665" max="6665" width="10.85546875" style="186" customWidth="1"/>
    <col min="6666" max="6666" width="2.42578125" style="186" customWidth="1"/>
    <col min="6667" max="6667" width="11.140625" style="186" customWidth="1"/>
    <col min="6668" max="6668" width="1.85546875" style="186" customWidth="1"/>
    <col min="6669" max="6669" width="11" style="186" customWidth="1"/>
    <col min="6670" max="6670" width="0.7109375" style="186" customWidth="1"/>
    <col min="6671" max="6671" width="1.85546875" style="186" customWidth="1"/>
    <col min="6672" max="6672" width="11.85546875" style="186" bestFit="1" customWidth="1"/>
    <col min="6673" max="6673" width="15.28515625" style="186" bestFit="1" customWidth="1"/>
    <col min="6674" max="6674" width="5" style="186" customWidth="1"/>
    <col min="6675" max="6675" width="10.28515625" style="186" bestFit="1" customWidth="1"/>
    <col min="6676" max="6676" width="5" style="186" customWidth="1"/>
    <col min="6677" max="6677" width="10.28515625" style="186" bestFit="1" customWidth="1"/>
    <col min="6678" max="6680" width="8.85546875" style="186"/>
    <col min="6681" max="6681" width="10.28515625" style="186" bestFit="1" customWidth="1"/>
    <col min="6682" max="6910" width="8.85546875" style="186"/>
    <col min="6911" max="6911" width="3.7109375" style="186" customWidth="1"/>
    <col min="6912" max="6912" width="4.85546875" style="186" customWidth="1"/>
    <col min="6913" max="6913" width="5.28515625" style="186" customWidth="1"/>
    <col min="6914" max="6914" width="31.28515625" style="186" customWidth="1"/>
    <col min="6915" max="6915" width="7.7109375" style="186" customWidth="1"/>
    <col min="6916" max="6916" width="2.42578125" style="186" customWidth="1"/>
    <col min="6917" max="6917" width="11.42578125" style="186" customWidth="1"/>
    <col min="6918" max="6918" width="2.42578125" style="186" customWidth="1"/>
    <col min="6919" max="6919" width="11.42578125" style="186" customWidth="1"/>
    <col min="6920" max="6920" width="2.42578125" style="186" customWidth="1"/>
    <col min="6921" max="6921" width="10.85546875" style="186" customWidth="1"/>
    <col min="6922" max="6922" width="2.42578125" style="186" customWidth="1"/>
    <col min="6923" max="6923" width="11.140625" style="186" customWidth="1"/>
    <col min="6924" max="6924" width="1.85546875" style="186" customWidth="1"/>
    <col min="6925" max="6925" width="11" style="186" customWidth="1"/>
    <col min="6926" max="6926" width="0.7109375" style="186" customWidth="1"/>
    <col min="6927" max="6927" width="1.85546875" style="186" customWidth="1"/>
    <col min="6928" max="6928" width="11.85546875" style="186" bestFit="1" customWidth="1"/>
    <col min="6929" max="6929" width="15.28515625" style="186" bestFit="1" customWidth="1"/>
    <col min="6930" max="6930" width="5" style="186" customWidth="1"/>
    <col min="6931" max="6931" width="10.28515625" style="186" bestFit="1" customWidth="1"/>
    <col min="6932" max="6932" width="5" style="186" customWidth="1"/>
    <col min="6933" max="6933" width="10.28515625" style="186" bestFit="1" customWidth="1"/>
    <col min="6934" max="6936" width="8.85546875" style="186"/>
    <col min="6937" max="6937" width="10.28515625" style="186" bestFit="1" customWidth="1"/>
    <col min="6938" max="7166" width="8.85546875" style="186"/>
    <col min="7167" max="7167" width="3.7109375" style="186" customWidth="1"/>
    <col min="7168" max="7168" width="4.85546875" style="186" customWidth="1"/>
    <col min="7169" max="7169" width="5.28515625" style="186" customWidth="1"/>
    <col min="7170" max="7170" width="31.28515625" style="186" customWidth="1"/>
    <col min="7171" max="7171" width="7.7109375" style="186" customWidth="1"/>
    <col min="7172" max="7172" width="2.42578125" style="186" customWidth="1"/>
    <col min="7173" max="7173" width="11.42578125" style="186" customWidth="1"/>
    <col min="7174" max="7174" width="2.42578125" style="186" customWidth="1"/>
    <col min="7175" max="7175" width="11.42578125" style="186" customWidth="1"/>
    <col min="7176" max="7176" width="2.42578125" style="186" customWidth="1"/>
    <col min="7177" max="7177" width="10.85546875" style="186" customWidth="1"/>
    <col min="7178" max="7178" width="2.42578125" style="186" customWidth="1"/>
    <col min="7179" max="7179" width="11.140625" style="186" customWidth="1"/>
    <col min="7180" max="7180" width="1.85546875" style="186" customWidth="1"/>
    <col min="7181" max="7181" width="11" style="186" customWidth="1"/>
    <col min="7182" max="7182" width="0.7109375" style="186" customWidth="1"/>
    <col min="7183" max="7183" width="1.85546875" style="186" customWidth="1"/>
    <col min="7184" max="7184" width="11.85546875" style="186" bestFit="1" customWidth="1"/>
    <col min="7185" max="7185" width="15.28515625" style="186" bestFit="1" customWidth="1"/>
    <col min="7186" max="7186" width="5" style="186" customWidth="1"/>
    <col min="7187" max="7187" width="10.28515625" style="186" bestFit="1" customWidth="1"/>
    <col min="7188" max="7188" width="5" style="186" customWidth="1"/>
    <col min="7189" max="7189" width="10.28515625" style="186" bestFit="1" customWidth="1"/>
    <col min="7190" max="7192" width="8.85546875" style="186"/>
    <col min="7193" max="7193" width="10.28515625" style="186" bestFit="1" customWidth="1"/>
    <col min="7194" max="7422" width="8.85546875" style="186"/>
    <col min="7423" max="7423" width="3.7109375" style="186" customWidth="1"/>
    <col min="7424" max="7424" width="4.85546875" style="186" customWidth="1"/>
    <col min="7425" max="7425" width="5.28515625" style="186" customWidth="1"/>
    <col min="7426" max="7426" width="31.28515625" style="186" customWidth="1"/>
    <col min="7427" max="7427" width="7.7109375" style="186" customWidth="1"/>
    <col min="7428" max="7428" width="2.42578125" style="186" customWidth="1"/>
    <col min="7429" max="7429" width="11.42578125" style="186" customWidth="1"/>
    <col min="7430" max="7430" width="2.42578125" style="186" customWidth="1"/>
    <col min="7431" max="7431" width="11.42578125" style="186" customWidth="1"/>
    <col min="7432" max="7432" width="2.42578125" style="186" customWidth="1"/>
    <col min="7433" max="7433" width="10.85546875" style="186" customWidth="1"/>
    <col min="7434" max="7434" width="2.42578125" style="186" customWidth="1"/>
    <col min="7435" max="7435" width="11.140625" style="186" customWidth="1"/>
    <col min="7436" max="7436" width="1.85546875" style="186" customWidth="1"/>
    <col min="7437" max="7437" width="11" style="186" customWidth="1"/>
    <col min="7438" max="7438" width="0.7109375" style="186" customWidth="1"/>
    <col min="7439" max="7439" width="1.85546875" style="186" customWidth="1"/>
    <col min="7440" max="7440" width="11.85546875" style="186" bestFit="1" customWidth="1"/>
    <col min="7441" max="7441" width="15.28515625" style="186" bestFit="1" customWidth="1"/>
    <col min="7442" max="7442" width="5" style="186" customWidth="1"/>
    <col min="7443" max="7443" width="10.28515625" style="186" bestFit="1" customWidth="1"/>
    <col min="7444" max="7444" width="5" style="186" customWidth="1"/>
    <col min="7445" max="7445" width="10.28515625" style="186" bestFit="1" customWidth="1"/>
    <col min="7446" max="7448" width="8.85546875" style="186"/>
    <col min="7449" max="7449" width="10.28515625" style="186" bestFit="1" customWidth="1"/>
    <col min="7450" max="7678" width="8.85546875" style="186"/>
    <col min="7679" max="7679" width="3.7109375" style="186" customWidth="1"/>
    <col min="7680" max="7680" width="4.85546875" style="186" customWidth="1"/>
    <col min="7681" max="7681" width="5.28515625" style="186" customWidth="1"/>
    <col min="7682" max="7682" width="31.28515625" style="186" customWidth="1"/>
    <col min="7683" max="7683" width="7.7109375" style="186" customWidth="1"/>
    <col min="7684" max="7684" width="2.42578125" style="186" customWidth="1"/>
    <col min="7685" max="7685" width="11.42578125" style="186" customWidth="1"/>
    <col min="7686" max="7686" width="2.42578125" style="186" customWidth="1"/>
    <col min="7687" max="7687" width="11.42578125" style="186" customWidth="1"/>
    <col min="7688" max="7688" width="2.42578125" style="186" customWidth="1"/>
    <col min="7689" max="7689" width="10.85546875" style="186" customWidth="1"/>
    <col min="7690" max="7690" width="2.42578125" style="186" customWidth="1"/>
    <col min="7691" max="7691" width="11.140625" style="186" customWidth="1"/>
    <col min="7692" max="7692" width="1.85546875" style="186" customWidth="1"/>
    <col min="7693" max="7693" width="11" style="186" customWidth="1"/>
    <col min="7694" max="7694" width="0.7109375" style="186" customWidth="1"/>
    <col min="7695" max="7695" width="1.85546875" style="186" customWidth="1"/>
    <col min="7696" max="7696" width="11.85546875" style="186" bestFit="1" customWidth="1"/>
    <col min="7697" max="7697" width="15.28515625" style="186" bestFit="1" customWidth="1"/>
    <col min="7698" max="7698" width="5" style="186" customWidth="1"/>
    <col min="7699" max="7699" width="10.28515625" style="186" bestFit="1" customWidth="1"/>
    <col min="7700" max="7700" width="5" style="186" customWidth="1"/>
    <col min="7701" max="7701" width="10.28515625" style="186" bestFit="1" customWidth="1"/>
    <col min="7702" max="7704" width="8.85546875" style="186"/>
    <col min="7705" max="7705" width="10.28515625" style="186" bestFit="1" customWidth="1"/>
    <col min="7706" max="7934" width="8.85546875" style="186"/>
    <col min="7935" max="7935" width="3.7109375" style="186" customWidth="1"/>
    <col min="7936" max="7936" width="4.85546875" style="186" customWidth="1"/>
    <col min="7937" max="7937" width="5.28515625" style="186" customWidth="1"/>
    <col min="7938" max="7938" width="31.28515625" style="186" customWidth="1"/>
    <col min="7939" max="7939" width="7.7109375" style="186" customWidth="1"/>
    <col min="7940" max="7940" width="2.42578125" style="186" customWidth="1"/>
    <col min="7941" max="7941" width="11.42578125" style="186" customWidth="1"/>
    <col min="7942" max="7942" width="2.42578125" style="186" customWidth="1"/>
    <col min="7943" max="7943" width="11.42578125" style="186" customWidth="1"/>
    <col min="7944" max="7944" width="2.42578125" style="186" customWidth="1"/>
    <col min="7945" max="7945" width="10.85546875" style="186" customWidth="1"/>
    <col min="7946" max="7946" width="2.42578125" style="186" customWidth="1"/>
    <col min="7947" max="7947" width="11.140625" style="186" customWidth="1"/>
    <col min="7948" max="7948" width="1.85546875" style="186" customWidth="1"/>
    <col min="7949" max="7949" width="11" style="186" customWidth="1"/>
    <col min="7950" max="7950" width="0.7109375" style="186" customWidth="1"/>
    <col min="7951" max="7951" width="1.85546875" style="186" customWidth="1"/>
    <col min="7952" max="7952" width="11.85546875" style="186" bestFit="1" customWidth="1"/>
    <col min="7953" max="7953" width="15.28515625" style="186" bestFit="1" customWidth="1"/>
    <col min="7954" max="7954" width="5" style="186" customWidth="1"/>
    <col min="7955" max="7955" width="10.28515625" style="186" bestFit="1" customWidth="1"/>
    <col min="7956" max="7956" width="5" style="186" customWidth="1"/>
    <col min="7957" max="7957" width="10.28515625" style="186" bestFit="1" customWidth="1"/>
    <col min="7958" max="7960" width="8.85546875" style="186"/>
    <col min="7961" max="7961" width="10.28515625" style="186" bestFit="1" customWidth="1"/>
    <col min="7962" max="8190" width="8.85546875" style="186"/>
    <col min="8191" max="8191" width="3.7109375" style="186" customWidth="1"/>
    <col min="8192" max="8192" width="4.85546875" style="186" customWidth="1"/>
    <col min="8193" max="8193" width="5.28515625" style="186" customWidth="1"/>
    <col min="8194" max="8194" width="31.28515625" style="186" customWidth="1"/>
    <col min="8195" max="8195" width="7.7109375" style="186" customWidth="1"/>
    <col min="8196" max="8196" width="2.42578125" style="186" customWidth="1"/>
    <col min="8197" max="8197" width="11.42578125" style="186" customWidth="1"/>
    <col min="8198" max="8198" width="2.42578125" style="186" customWidth="1"/>
    <col min="8199" max="8199" width="11.42578125" style="186" customWidth="1"/>
    <col min="8200" max="8200" width="2.42578125" style="186" customWidth="1"/>
    <col min="8201" max="8201" width="10.85546875" style="186" customWidth="1"/>
    <col min="8202" max="8202" width="2.42578125" style="186" customWidth="1"/>
    <col min="8203" max="8203" width="11.140625" style="186" customWidth="1"/>
    <col min="8204" max="8204" width="1.85546875" style="186" customWidth="1"/>
    <col min="8205" max="8205" width="11" style="186" customWidth="1"/>
    <col min="8206" max="8206" width="0.7109375" style="186" customWidth="1"/>
    <col min="8207" max="8207" width="1.85546875" style="186" customWidth="1"/>
    <col min="8208" max="8208" width="11.85546875" style="186" bestFit="1" customWidth="1"/>
    <col min="8209" max="8209" width="15.28515625" style="186" bestFit="1" customWidth="1"/>
    <col min="8210" max="8210" width="5" style="186" customWidth="1"/>
    <col min="8211" max="8211" width="10.28515625" style="186" bestFit="1" customWidth="1"/>
    <col min="8212" max="8212" width="5" style="186" customWidth="1"/>
    <col min="8213" max="8213" width="10.28515625" style="186" bestFit="1" customWidth="1"/>
    <col min="8214" max="8216" width="8.85546875" style="186"/>
    <col min="8217" max="8217" width="10.28515625" style="186" bestFit="1" customWidth="1"/>
    <col min="8218" max="8446" width="8.85546875" style="186"/>
    <col min="8447" max="8447" width="3.7109375" style="186" customWidth="1"/>
    <col min="8448" max="8448" width="4.85546875" style="186" customWidth="1"/>
    <col min="8449" max="8449" width="5.28515625" style="186" customWidth="1"/>
    <col min="8450" max="8450" width="31.28515625" style="186" customWidth="1"/>
    <col min="8451" max="8451" width="7.7109375" style="186" customWidth="1"/>
    <col min="8452" max="8452" width="2.42578125" style="186" customWidth="1"/>
    <col min="8453" max="8453" width="11.42578125" style="186" customWidth="1"/>
    <col min="8454" max="8454" width="2.42578125" style="186" customWidth="1"/>
    <col min="8455" max="8455" width="11.42578125" style="186" customWidth="1"/>
    <col min="8456" max="8456" width="2.42578125" style="186" customWidth="1"/>
    <col min="8457" max="8457" width="10.85546875" style="186" customWidth="1"/>
    <col min="8458" max="8458" width="2.42578125" style="186" customWidth="1"/>
    <col min="8459" max="8459" width="11.140625" style="186" customWidth="1"/>
    <col min="8460" max="8460" width="1.85546875" style="186" customWidth="1"/>
    <col min="8461" max="8461" width="11" style="186" customWidth="1"/>
    <col min="8462" max="8462" width="0.7109375" style="186" customWidth="1"/>
    <col min="8463" max="8463" width="1.85546875" style="186" customWidth="1"/>
    <col min="8464" max="8464" width="11.85546875" style="186" bestFit="1" customWidth="1"/>
    <col min="8465" max="8465" width="15.28515625" style="186" bestFit="1" customWidth="1"/>
    <col min="8466" max="8466" width="5" style="186" customWidth="1"/>
    <col min="8467" max="8467" width="10.28515625" style="186" bestFit="1" customWidth="1"/>
    <col min="8468" max="8468" width="5" style="186" customWidth="1"/>
    <col min="8469" max="8469" width="10.28515625" style="186" bestFit="1" customWidth="1"/>
    <col min="8470" max="8472" width="8.85546875" style="186"/>
    <col min="8473" max="8473" width="10.28515625" style="186" bestFit="1" customWidth="1"/>
    <col min="8474" max="8702" width="8.85546875" style="186"/>
    <col min="8703" max="8703" width="3.7109375" style="186" customWidth="1"/>
    <col min="8704" max="8704" width="4.85546875" style="186" customWidth="1"/>
    <col min="8705" max="8705" width="5.28515625" style="186" customWidth="1"/>
    <col min="8706" max="8706" width="31.28515625" style="186" customWidth="1"/>
    <col min="8707" max="8707" width="7.7109375" style="186" customWidth="1"/>
    <col min="8708" max="8708" width="2.42578125" style="186" customWidth="1"/>
    <col min="8709" max="8709" width="11.42578125" style="186" customWidth="1"/>
    <col min="8710" max="8710" width="2.42578125" style="186" customWidth="1"/>
    <col min="8711" max="8711" width="11.42578125" style="186" customWidth="1"/>
    <col min="8712" max="8712" width="2.42578125" style="186" customWidth="1"/>
    <col min="8713" max="8713" width="10.85546875" style="186" customWidth="1"/>
    <col min="8714" max="8714" width="2.42578125" style="186" customWidth="1"/>
    <col min="8715" max="8715" width="11.140625" style="186" customWidth="1"/>
    <col min="8716" max="8716" width="1.85546875" style="186" customWidth="1"/>
    <col min="8717" max="8717" width="11" style="186" customWidth="1"/>
    <col min="8718" max="8718" width="0.7109375" style="186" customWidth="1"/>
    <col min="8719" max="8719" width="1.85546875" style="186" customWidth="1"/>
    <col min="8720" max="8720" width="11.85546875" style="186" bestFit="1" customWidth="1"/>
    <col min="8721" max="8721" width="15.28515625" style="186" bestFit="1" customWidth="1"/>
    <col min="8722" max="8722" width="5" style="186" customWidth="1"/>
    <col min="8723" max="8723" width="10.28515625" style="186" bestFit="1" customWidth="1"/>
    <col min="8724" max="8724" width="5" style="186" customWidth="1"/>
    <col min="8725" max="8725" width="10.28515625" style="186" bestFit="1" customWidth="1"/>
    <col min="8726" max="8728" width="8.85546875" style="186"/>
    <col min="8729" max="8729" width="10.28515625" style="186" bestFit="1" customWidth="1"/>
    <col min="8730" max="8958" width="8.85546875" style="186"/>
    <col min="8959" max="8959" width="3.7109375" style="186" customWidth="1"/>
    <col min="8960" max="8960" width="4.85546875" style="186" customWidth="1"/>
    <col min="8961" max="8961" width="5.28515625" style="186" customWidth="1"/>
    <col min="8962" max="8962" width="31.28515625" style="186" customWidth="1"/>
    <col min="8963" max="8963" width="7.7109375" style="186" customWidth="1"/>
    <col min="8964" max="8964" width="2.42578125" style="186" customWidth="1"/>
    <col min="8965" max="8965" width="11.42578125" style="186" customWidth="1"/>
    <col min="8966" max="8966" width="2.42578125" style="186" customWidth="1"/>
    <col min="8967" max="8967" width="11.42578125" style="186" customWidth="1"/>
    <col min="8968" max="8968" width="2.42578125" style="186" customWidth="1"/>
    <col min="8969" max="8969" width="10.85546875" style="186" customWidth="1"/>
    <col min="8970" max="8970" width="2.42578125" style="186" customWidth="1"/>
    <col min="8971" max="8971" width="11.140625" style="186" customWidth="1"/>
    <col min="8972" max="8972" width="1.85546875" style="186" customWidth="1"/>
    <col min="8973" max="8973" width="11" style="186" customWidth="1"/>
    <col min="8974" max="8974" width="0.7109375" style="186" customWidth="1"/>
    <col min="8975" max="8975" width="1.85546875" style="186" customWidth="1"/>
    <col min="8976" max="8976" width="11.85546875" style="186" bestFit="1" customWidth="1"/>
    <col min="8977" max="8977" width="15.28515625" style="186" bestFit="1" customWidth="1"/>
    <col min="8978" max="8978" width="5" style="186" customWidth="1"/>
    <col min="8979" max="8979" width="10.28515625" style="186" bestFit="1" customWidth="1"/>
    <col min="8980" max="8980" width="5" style="186" customWidth="1"/>
    <col min="8981" max="8981" width="10.28515625" style="186" bestFit="1" customWidth="1"/>
    <col min="8982" max="8984" width="8.85546875" style="186"/>
    <col min="8985" max="8985" width="10.28515625" style="186" bestFit="1" customWidth="1"/>
    <col min="8986" max="9214" width="8.85546875" style="186"/>
    <col min="9215" max="9215" width="3.7109375" style="186" customWidth="1"/>
    <col min="9216" max="9216" width="4.85546875" style="186" customWidth="1"/>
    <col min="9217" max="9217" width="5.28515625" style="186" customWidth="1"/>
    <col min="9218" max="9218" width="31.28515625" style="186" customWidth="1"/>
    <col min="9219" max="9219" width="7.7109375" style="186" customWidth="1"/>
    <col min="9220" max="9220" width="2.42578125" style="186" customWidth="1"/>
    <col min="9221" max="9221" width="11.42578125" style="186" customWidth="1"/>
    <col min="9222" max="9222" width="2.42578125" style="186" customWidth="1"/>
    <col min="9223" max="9223" width="11.42578125" style="186" customWidth="1"/>
    <col min="9224" max="9224" width="2.42578125" style="186" customWidth="1"/>
    <col min="9225" max="9225" width="10.85546875" style="186" customWidth="1"/>
    <col min="9226" max="9226" width="2.42578125" style="186" customWidth="1"/>
    <col min="9227" max="9227" width="11.140625" style="186" customWidth="1"/>
    <col min="9228" max="9228" width="1.85546875" style="186" customWidth="1"/>
    <col min="9229" max="9229" width="11" style="186" customWidth="1"/>
    <col min="9230" max="9230" width="0.7109375" style="186" customWidth="1"/>
    <col min="9231" max="9231" width="1.85546875" style="186" customWidth="1"/>
    <col min="9232" max="9232" width="11.85546875" style="186" bestFit="1" customWidth="1"/>
    <col min="9233" max="9233" width="15.28515625" style="186" bestFit="1" customWidth="1"/>
    <col min="9234" max="9234" width="5" style="186" customWidth="1"/>
    <col min="9235" max="9235" width="10.28515625" style="186" bestFit="1" customWidth="1"/>
    <col min="9236" max="9236" width="5" style="186" customWidth="1"/>
    <col min="9237" max="9237" width="10.28515625" style="186" bestFit="1" customWidth="1"/>
    <col min="9238" max="9240" width="8.85546875" style="186"/>
    <col min="9241" max="9241" width="10.28515625" style="186" bestFit="1" customWidth="1"/>
    <col min="9242" max="9470" width="8.85546875" style="186"/>
    <col min="9471" max="9471" width="3.7109375" style="186" customWidth="1"/>
    <col min="9472" max="9472" width="4.85546875" style="186" customWidth="1"/>
    <col min="9473" max="9473" width="5.28515625" style="186" customWidth="1"/>
    <col min="9474" max="9474" width="31.28515625" style="186" customWidth="1"/>
    <col min="9475" max="9475" width="7.7109375" style="186" customWidth="1"/>
    <col min="9476" max="9476" width="2.42578125" style="186" customWidth="1"/>
    <col min="9477" max="9477" width="11.42578125" style="186" customWidth="1"/>
    <col min="9478" max="9478" width="2.42578125" style="186" customWidth="1"/>
    <col min="9479" max="9479" width="11.42578125" style="186" customWidth="1"/>
    <col min="9480" max="9480" width="2.42578125" style="186" customWidth="1"/>
    <col min="9481" max="9481" width="10.85546875" style="186" customWidth="1"/>
    <col min="9482" max="9482" width="2.42578125" style="186" customWidth="1"/>
    <col min="9483" max="9483" width="11.140625" style="186" customWidth="1"/>
    <col min="9484" max="9484" width="1.85546875" style="186" customWidth="1"/>
    <col min="9485" max="9485" width="11" style="186" customWidth="1"/>
    <col min="9486" max="9486" width="0.7109375" style="186" customWidth="1"/>
    <col min="9487" max="9487" width="1.85546875" style="186" customWidth="1"/>
    <col min="9488" max="9488" width="11.85546875" style="186" bestFit="1" customWidth="1"/>
    <col min="9489" max="9489" width="15.28515625" style="186" bestFit="1" customWidth="1"/>
    <col min="9490" max="9490" width="5" style="186" customWidth="1"/>
    <col min="9491" max="9491" width="10.28515625" style="186" bestFit="1" customWidth="1"/>
    <col min="9492" max="9492" width="5" style="186" customWidth="1"/>
    <col min="9493" max="9493" width="10.28515625" style="186" bestFit="1" customWidth="1"/>
    <col min="9494" max="9496" width="8.85546875" style="186"/>
    <col min="9497" max="9497" width="10.28515625" style="186" bestFit="1" customWidth="1"/>
    <col min="9498" max="9726" width="8.85546875" style="186"/>
    <col min="9727" max="9727" width="3.7109375" style="186" customWidth="1"/>
    <col min="9728" max="9728" width="4.85546875" style="186" customWidth="1"/>
    <col min="9729" max="9729" width="5.28515625" style="186" customWidth="1"/>
    <col min="9730" max="9730" width="31.28515625" style="186" customWidth="1"/>
    <col min="9731" max="9731" width="7.7109375" style="186" customWidth="1"/>
    <col min="9732" max="9732" width="2.42578125" style="186" customWidth="1"/>
    <col min="9733" max="9733" width="11.42578125" style="186" customWidth="1"/>
    <col min="9734" max="9734" width="2.42578125" style="186" customWidth="1"/>
    <col min="9735" max="9735" width="11.42578125" style="186" customWidth="1"/>
    <col min="9736" max="9736" width="2.42578125" style="186" customWidth="1"/>
    <col min="9737" max="9737" width="10.85546875" style="186" customWidth="1"/>
    <col min="9738" max="9738" width="2.42578125" style="186" customWidth="1"/>
    <col min="9739" max="9739" width="11.140625" style="186" customWidth="1"/>
    <col min="9740" max="9740" width="1.85546875" style="186" customWidth="1"/>
    <col min="9741" max="9741" width="11" style="186" customWidth="1"/>
    <col min="9742" max="9742" width="0.7109375" style="186" customWidth="1"/>
    <col min="9743" max="9743" width="1.85546875" style="186" customWidth="1"/>
    <col min="9744" max="9744" width="11.85546875" style="186" bestFit="1" customWidth="1"/>
    <col min="9745" max="9745" width="15.28515625" style="186" bestFit="1" customWidth="1"/>
    <col min="9746" max="9746" width="5" style="186" customWidth="1"/>
    <col min="9747" max="9747" width="10.28515625" style="186" bestFit="1" customWidth="1"/>
    <col min="9748" max="9748" width="5" style="186" customWidth="1"/>
    <col min="9749" max="9749" width="10.28515625" style="186" bestFit="1" customWidth="1"/>
    <col min="9750" max="9752" width="8.85546875" style="186"/>
    <col min="9753" max="9753" width="10.28515625" style="186" bestFit="1" customWidth="1"/>
    <col min="9754" max="9982" width="8.85546875" style="186"/>
    <col min="9983" max="9983" width="3.7109375" style="186" customWidth="1"/>
    <col min="9984" max="9984" width="4.85546875" style="186" customWidth="1"/>
    <col min="9985" max="9985" width="5.28515625" style="186" customWidth="1"/>
    <col min="9986" max="9986" width="31.28515625" style="186" customWidth="1"/>
    <col min="9987" max="9987" width="7.7109375" style="186" customWidth="1"/>
    <col min="9988" max="9988" width="2.42578125" style="186" customWidth="1"/>
    <col min="9989" max="9989" width="11.42578125" style="186" customWidth="1"/>
    <col min="9990" max="9990" width="2.42578125" style="186" customWidth="1"/>
    <col min="9991" max="9991" width="11.42578125" style="186" customWidth="1"/>
    <col min="9992" max="9992" width="2.42578125" style="186" customWidth="1"/>
    <col min="9993" max="9993" width="10.85546875" style="186" customWidth="1"/>
    <col min="9994" max="9994" width="2.42578125" style="186" customWidth="1"/>
    <col min="9995" max="9995" width="11.140625" style="186" customWidth="1"/>
    <col min="9996" max="9996" width="1.85546875" style="186" customWidth="1"/>
    <col min="9997" max="9997" width="11" style="186" customWidth="1"/>
    <col min="9998" max="9998" width="0.7109375" style="186" customWidth="1"/>
    <col min="9999" max="9999" width="1.85546875" style="186" customWidth="1"/>
    <col min="10000" max="10000" width="11.85546875" style="186" bestFit="1" customWidth="1"/>
    <col min="10001" max="10001" width="15.28515625" style="186" bestFit="1" customWidth="1"/>
    <col min="10002" max="10002" width="5" style="186" customWidth="1"/>
    <col min="10003" max="10003" width="10.28515625" style="186" bestFit="1" customWidth="1"/>
    <col min="10004" max="10004" width="5" style="186" customWidth="1"/>
    <col min="10005" max="10005" width="10.28515625" style="186" bestFit="1" customWidth="1"/>
    <col min="10006" max="10008" width="8.85546875" style="186"/>
    <col min="10009" max="10009" width="10.28515625" style="186" bestFit="1" customWidth="1"/>
    <col min="10010" max="10238" width="8.85546875" style="186"/>
    <col min="10239" max="10239" width="3.7109375" style="186" customWidth="1"/>
    <col min="10240" max="10240" width="4.85546875" style="186" customWidth="1"/>
    <col min="10241" max="10241" width="5.28515625" style="186" customWidth="1"/>
    <col min="10242" max="10242" width="31.28515625" style="186" customWidth="1"/>
    <col min="10243" max="10243" width="7.7109375" style="186" customWidth="1"/>
    <col min="10244" max="10244" width="2.42578125" style="186" customWidth="1"/>
    <col min="10245" max="10245" width="11.42578125" style="186" customWidth="1"/>
    <col min="10246" max="10246" width="2.42578125" style="186" customWidth="1"/>
    <col min="10247" max="10247" width="11.42578125" style="186" customWidth="1"/>
    <col min="10248" max="10248" width="2.42578125" style="186" customWidth="1"/>
    <col min="10249" max="10249" width="10.85546875" style="186" customWidth="1"/>
    <col min="10250" max="10250" width="2.42578125" style="186" customWidth="1"/>
    <col min="10251" max="10251" width="11.140625" style="186" customWidth="1"/>
    <col min="10252" max="10252" width="1.85546875" style="186" customWidth="1"/>
    <col min="10253" max="10253" width="11" style="186" customWidth="1"/>
    <col min="10254" max="10254" width="0.7109375" style="186" customWidth="1"/>
    <col min="10255" max="10255" width="1.85546875" style="186" customWidth="1"/>
    <col min="10256" max="10256" width="11.85546875" style="186" bestFit="1" customWidth="1"/>
    <col min="10257" max="10257" width="15.28515625" style="186" bestFit="1" customWidth="1"/>
    <col min="10258" max="10258" width="5" style="186" customWidth="1"/>
    <col min="10259" max="10259" width="10.28515625" style="186" bestFit="1" customWidth="1"/>
    <col min="10260" max="10260" width="5" style="186" customWidth="1"/>
    <col min="10261" max="10261" width="10.28515625" style="186" bestFit="1" customWidth="1"/>
    <col min="10262" max="10264" width="8.85546875" style="186"/>
    <col min="10265" max="10265" width="10.28515625" style="186" bestFit="1" customWidth="1"/>
    <col min="10266" max="10494" width="8.85546875" style="186"/>
    <col min="10495" max="10495" width="3.7109375" style="186" customWidth="1"/>
    <col min="10496" max="10496" width="4.85546875" style="186" customWidth="1"/>
    <col min="10497" max="10497" width="5.28515625" style="186" customWidth="1"/>
    <col min="10498" max="10498" width="31.28515625" style="186" customWidth="1"/>
    <col min="10499" max="10499" width="7.7109375" style="186" customWidth="1"/>
    <col min="10500" max="10500" width="2.42578125" style="186" customWidth="1"/>
    <col min="10501" max="10501" width="11.42578125" style="186" customWidth="1"/>
    <col min="10502" max="10502" width="2.42578125" style="186" customWidth="1"/>
    <col min="10503" max="10503" width="11.42578125" style="186" customWidth="1"/>
    <col min="10504" max="10504" width="2.42578125" style="186" customWidth="1"/>
    <col min="10505" max="10505" width="10.85546875" style="186" customWidth="1"/>
    <col min="10506" max="10506" width="2.42578125" style="186" customWidth="1"/>
    <col min="10507" max="10507" width="11.140625" style="186" customWidth="1"/>
    <col min="10508" max="10508" width="1.85546875" style="186" customWidth="1"/>
    <col min="10509" max="10509" width="11" style="186" customWidth="1"/>
    <col min="10510" max="10510" width="0.7109375" style="186" customWidth="1"/>
    <col min="10511" max="10511" width="1.85546875" style="186" customWidth="1"/>
    <col min="10512" max="10512" width="11.85546875" style="186" bestFit="1" customWidth="1"/>
    <col min="10513" max="10513" width="15.28515625" style="186" bestFit="1" customWidth="1"/>
    <col min="10514" max="10514" width="5" style="186" customWidth="1"/>
    <col min="10515" max="10515" width="10.28515625" style="186" bestFit="1" customWidth="1"/>
    <col min="10516" max="10516" width="5" style="186" customWidth="1"/>
    <col min="10517" max="10517" width="10.28515625" style="186" bestFit="1" customWidth="1"/>
    <col min="10518" max="10520" width="8.85546875" style="186"/>
    <col min="10521" max="10521" width="10.28515625" style="186" bestFit="1" customWidth="1"/>
    <col min="10522" max="10750" width="8.85546875" style="186"/>
    <col min="10751" max="10751" width="3.7109375" style="186" customWidth="1"/>
    <col min="10752" max="10752" width="4.85546875" style="186" customWidth="1"/>
    <col min="10753" max="10753" width="5.28515625" style="186" customWidth="1"/>
    <col min="10754" max="10754" width="31.28515625" style="186" customWidth="1"/>
    <col min="10755" max="10755" width="7.7109375" style="186" customWidth="1"/>
    <col min="10756" max="10756" width="2.42578125" style="186" customWidth="1"/>
    <col min="10757" max="10757" width="11.42578125" style="186" customWidth="1"/>
    <col min="10758" max="10758" width="2.42578125" style="186" customWidth="1"/>
    <col min="10759" max="10759" width="11.42578125" style="186" customWidth="1"/>
    <col min="10760" max="10760" width="2.42578125" style="186" customWidth="1"/>
    <col min="10761" max="10761" width="10.85546875" style="186" customWidth="1"/>
    <col min="10762" max="10762" width="2.42578125" style="186" customWidth="1"/>
    <col min="10763" max="10763" width="11.140625" style="186" customWidth="1"/>
    <col min="10764" max="10764" width="1.85546875" style="186" customWidth="1"/>
    <col min="10765" max="10765" width="11" style="186" customWidth="1"/>
    <col min="10766" max="10766" width="0.7109375" style="186" customWidth="1"/>
    <col min="10767" max="10767" width="1.85546875" style="186" customWidth="1"/>
    <col min="10768" max="10768" width="11.85546875" style="186" bestFit="1" customWidth="1"/>
    <col min="10769" max="10769" width="15.28515625" style="186" bestFit="1" customWidth="1"/>
    <col min="10770" max="10770" width="5" style="186" customWidth="1"/>
    <col min="10771" max="10771" width="10.28515625" style="186" bestFit="1" customWidth="1"/>
    <col min="10772" max="10772" width="5" style="186" customWidth="1"/>
    <col min="10773" max="10773" width="10.28515625" style="186" bestFit="1" customWidth="1"/>
    <col min="10774" max="10776" width="8.85546875" style="186"/>
    <col min="10777" max="10777" width="10.28515625" style="186" bestFit="1" customWidth="1"/>
    <col min="10778" max="11006" width="8.85546875" style="186"/>
    <col min="11007" max="11007" width="3.7109375" style="186" customWidth="1"/>
    <col min="11008" max="11008" width="4.85546875" style="186" customWidth="1"/>
    <col min="11009" max="11009" width="5.28515625" style="186" customWidth="1"/>
    <col min="11010" max="11010" width="31.28515625" style="186" customWidth="1"/>
    <col min="11011" max="11011" width="7.7109375" style="186" customWidth="1"/>
    <col min="11012" max="11012" width="2.42578125" style="186" customWidth="1"/>
    <col min="11013" max="11013" width="11.42578125" style="186" customWidth="1"/>
    <col min="11014" max="11014" width="2.42578125" style="186" customWidth="1"/>
    <col min="11015" max="11015" width="11.42578125" style="186" customWidth="1"/>
    <col min="11016" max="11016" width="2.42578125" style="186" customWidth="1"/>
    <col min="11017" max="11017" width="10.85546875" style="186" customWidth="1"/>
    <col min="11018" max="11018" width="2.42578125" style="186" customWidth="1"/>
    <col min="11019" max="11019" width="11.140625" style="186" customWidth="1"/>
    <col min="11020" max="11020" width="1.85546875" style="186" customWidth="1"/>
    <col min="11021" max="11021" width="11" style="186" customWidth="1"/>
    <col min="11022" max="11022" width="0.7109375" style="186" customWidth="1"/>
    <col min="11023" max="11023" width="1.85546875" style="186" customWidth="1"/>
    <col min="11024" max="11024" width="11.85546875" style="186" bestFit="1" customWidth="1"/>
    <col min="11025" max="11025" width="15.28515625" style="186" bestFit="1" customWidth="1"/>
    <col min="11026" max="11026" width="5" style="186" customWidth="1"/>
    <col min="11027" max="11027" width="10.28515625" style="186" bestFit="1" customWidth="1"/>
    <col min="11028" max="11028" width="5" style="186" customWidth="1"/>
    <col min="11029" max="11029" width="10.28515625" style="186" bestFit="1" customWidth="1"/>
    <col min="11030" max="11032" width="8.85546875" style="186"/>
    <col min="11033" max="11033" width="10.28515625" style="186" bestFit="1" customWidth="1"/>
    <col min="11034" max="11262" width="8.85546875" style="186"/>
    <col min="11263" max="11263" width="3.7109375" style="186" customWidth="1"/>
    <col min="11264" max="11264" width="4.85546875" style="186" customWidth="1"/>
    <col min="11265" max="11265" width="5.28515625" style="186" customWidth="1"/>
    <col min="11266" max="11266" width="31.28515625" style="186" customWidth="1"/>
    <col min="11267" max="11267" width="7.7109375" style="186" customWidth="1"/>
    <col min="11268" max="11268" width="2.42578125" style="186" customWidth="1"/>
    <col min="11269" max="11269" width="11.42578125" style="186" customWidth="1"/>
    <col min="11270" max="11270" width="2.42578125" style="186" customWidth="1"/>
    <col min="11271" max="11271" width="11.42578125" style="186" customWidth="1"/>
    <col min="11272" max="11272" width="2.42578125" style="186" customWidth="1"/>
    <col min="11273" max="11273" width="10.85546875" style="186" customWidth="1"/>
    <col min="11274" max="11274" width="2.42578125" style="186" customWidth="1"/>
    <col min="11275" max="11275" width="11.140625" style="186" customWidth="1"/>
    <col min="11276" max="11276" width="1.85546875" style="186" customWidth="1"/>
    <col min="11277" max="11277" width="11" style="186" customWidth="1"/>
    <col min="11278" max="11278" width="0.7109375" style="186" customWidth="1"/>
    <col min="11279" max="11279" width="1.85546875" style="186" customWidth="1"/>
    <col min="11280" max="11280" width="11.85546875" style="186" bestFit="1" customWidth="1"/>
    <col min="11281" max="11281" width="15.28515625" style="186" bestFit="1" customWidth="1"/>
    <col min="11282" max="11282" width="5" style="186" customWidth="1"/>
    <col min="11283" max="11283" width="10.28515625" style="186" bestFit="1" customWidth="1"/>
    <col min="11284" max="11284" width="5" style="186" customWidth="1"/>
    <col min="11285" max="11285" width="10.28515625" style="186" bestFit="1" customWidth="1"/>
    <col min="11286" max="11288" width="8.85546875" style="186"/>
    <col min="11289" max="11289" width="10.28515625" style="186" bestFit="1" customWidth="1"/>
    <col min="11290" max="11518" width="8.85546875" style="186"/>
    <col min="11519" max="11519" width="3.7109375" style="186" customWidth="1"/>
    <col min="11520" max="11520" width="4.85546875" style="186" customWidth="1"/>
    <col min="11521" max="11521" width="5.28515625" style="186" customWidth="1"/>
    <col min="11522" max="11522" width="31.28515625" style="186" customWidth="1"/>
    <col min="11523" max="11523" width="7.7109375" style="186" customWidth="1"/>
    <col min="11524" max="11524" width="2.42578125" style="186" customWidth="1"/>
    <col min="11525" max="11525" width="11.42578125" style="186" customWidth="1"/>
    <col min="11526" max="11526" width="2.42578125" style="186" customWidth="1"/>
    <col min="11527" max="11527" width="11.42578125" style="186" customWidth="1"/>
    <col min="11528" max="11528" width="2.42578125" style="186" customWidth="1"/>
    <col min="11529" max="11529" width="10.85546875" style="186" customWidth="1"/>
    <col min="11530" max="11530" width="2.42578125" style="186" customWidth="1"/>
    <col min="11531" max="11531" width="11.140625" style="186" customWidth="1"/>
    <col min="11532" max="11532" width="1.85546875" style="186" customWidth="1"/>
    <col min="11533" max="11533" width="11" style="186" customWidth="1"/>
    <col min="11534" max="11534" width="0.7109375" style="186" customWidth="1"/>
    <col min="11535" max="11535" width="1.85546875" style="186" customWidth="1"/>
    <col min="11536" max="11536" width="11.85546875" style="186" bestFit="1" customWidth="1"/>
    <col min="11537" max="11537" width="15.28515625" style="186" bestFit="1" customWidth="1"/>
    <col min="11538" max="11538" width="5" style="186" customWidth="1"/>
    <col min="11539" max="11539" width="10.28515625" style="186" bestFit="1" customWidth="1"/>
    <col min="11540" max="11540" width="5" style="186" customWidth="1"/>
    <col min="11541" max="11541" width="10.28515625" style="186" bestFit="1" customWidth="1"/>
    <col min="11542" max="11544" width="8.85546875" style="186"/>
    <col min="11545" max="11545" width="10.28515625" style="186" bestFit="1" customWidth="1"/>
    <col min="11546" max="11774" width="8.85546875" style="186"/>
    <col min="11775" max="11775" width="3.7109375" style="186" customWidth="1"/>
    <col min="11776" max="11776" width="4.85546875" style="186" customWidth="1"/>
    <col min="11777" max="11777" width="5.28515625" style="186" customWidth="1"/>
    <col min="11778" max="11778" width="31.28515625" style="186" customWidth="1"/>
    <col min="11779" max="11779" width="7.7109375" style="186" customWidth="1"/>
    <col min="11780" max="11780" width="2.42578125" style="186" customWidth="1"/>
    <col min="11781" max="11781" width="11.42578125" style="186" customWidth="1"/>
    <col min="11782" max="11782" width="2.42578125" style="186" customWidth="1"/>
    <col min="11783" max="11783" width="11.42578125" style="186" customWidth="1"/>
    <col min="11784" max="11784" width="2.42578125" style="186" customWidth="1"/>
    <col min="11785" max="11785" width="10.85546875" style="186" customWidth="1"/>
    <col min="11786" max="11786" width="2.42578125" style="186" customWidth="1"/>
    <col min="11787" max="11787" width="11.140625" style="186" customWidth="1"/>
    <col min="11788" max="11788" width="1.85546875" style="186" customWidth="1"/>
    <col min="11789" max="11789" width="11" style="186" customWidth="1"/>
    <col min="11790" max="11790" width="0.7109375" style="186" customWidth="1"/>
    <col min="11791" max="11791" width="1.85546875" style="186" customWidth="1"/>
    <col min="11792" max="11792" width="11.85546875" style="186" bestFit="1" customWidth="1"/>
    <col min="11793" max="11793" width="15.28515625" style="186" bestFit="1" customWidth="1"/>
    <col min="11794" max="11794" width="5" style="186" customWidth="1"/>
    <col min="11795" max="11795" width="10.28515625" style="186" bestFit="1" customWidth="1"/>
    <col min="11796" max="11796" width="5" style="186" customWidth="1"/>
    <col min="11797" max="11797" width="10.28515625" style="186" bestFit="1" customWidth="1"/>
    <col min="11798" max="11800" width="8.85546875" style="186"/>
    <col min="11801" max="11801" width="10.28515625" style="186" bestFit="1" customWidth="1"/>
    <col min="11802" max="12030" width="8.85546875" style="186"/>
    <col min="12031" max="12031" width="3.7109375" style="186" customWidth="1"/>
    <col min="12032" max="12032" width="4.85546875" style="186" customWidth="1"/>
    <col min="12033" max="12033" width="5.28515625" style="186" customWidth="1"/>
    <col min="12034" max="12034" width="31.28515625" style="186" customWidth="1"/>
    <col min="12035" max="12035" width="7.7109375" style="186" customWidth="1"/>
    <col min="12036" max="12036" width="2.42578125" style="186" customWidth="1"/>
    <col min="12037" max="12037" width="11.42578125" style="186" customWidth="1"/>
    <col min="12038" max="12038" width="2.42578125" style="186" customWidth="1"/>
    <col min="12039" max="12039" width="11.42578125" style="186" customWidth="1"/>
    <col min="12040" max="12040" width="2.42578125" style="186" customWidth="1"/>
    <col min="12041" max="12041" width="10.85546875" style="186" customWidth="1"/>
    <col min="12042" max="12042" width="2.42578125" style="186" customWidth="1"/>
    <col min="12043" max="12043" width="11.140625" style="186" customWidth="1"/>
    <col min="12044" max="12044" width="1.85546875" style="186" customWidth="1"/>
    <col min="12045" max="12045" width="11" style="186" customWidth="1"/>
    <col min="12046" max="12046" width="0.7109375" style="186" customWidth="1"/>
    <col min="12047" max="12047" width="1.85546875" style="186" customWidth="1"/>
    <col min="12048" max="12048" width="11.85546875" style="186" bestFit="1" customWidth="1"/>
    <col min="12049" max="12049" width="15.28515625" style="186" bestFit="1" customWidth="1"/>
    <col min="12050" max="12050" width="5" style="186" customWidth="1"/>
    <col min="12051" max="12051" width="10.28515625" style="186" bestFit="1" customWidth="1"/>
    <col min="12052" max="12052" width="5" style="186" customWidth="1"/>
    <col min="12053" max="12053" width="10.28515625" style="186" bestFit="1" customWidth="1"/>
    <col min="12054" max="12056" width="8.85546875" style="186"/>
    <col min="12057" max="12057" width="10.28515625" style="186" bestFit="1" customWidth="1"/>
    <col min="12058" max="12286" width="8.85546875" style="186"/>
    <col min="12287" max="12287" width="3.7109375" style="186" customWidth="1"/>
    <col min="12288" max="12288" width="4.85546875" style="186" customWidth="1"/>
    <col min="12289" max="12289" width="5.28515625" style="186" customWidth="1"/>
    <col min="12290" max="12290" width="31.28515625" style="186" customWidth="1"/>
    <col min="12291" max="12291" width="7.7109375" style="186" customWidth="1"/>
    <col min="12292" max="12292" width="2.42578125" style="186" customWidth="1"/>
    <col min="12293" max="12293" width="11.42578125" style="186" customWidth="1"/>
    <col min="12294" max="12294" width="2.42578125" style="186" customWidth="1"/>
    <col min="12295" max="12295" width="11.42578125" style="186" customWidth="1"/>
    <col min="12296" max="12296" width="2.42578125" style="186" customWidth="1"/>
    <col min="12297" max="12297" width="10.85546875" style="186" customWidth="1"/>
    <col min="12298" max="12298" width="2.42578125" style="186" customWidth="1"/>
    <col min="12299" max="12299" width="11.140625" style="186" customWidth="1"/>
    <col min="12300" max="12300" width="1.85546875" style="186" customWidth="1"/>
    <col min="12301" max="12301" width="11" style="186" customWidth="1"/>
    <col min="12302" max="12302" width="0.7109375" style="186" customWidth="1"/>
    <col min="12303" max="12303" width="1.85546875" style="186" customWidth="1"/>
    <col min="12304" max="12304" width="11.85546875" style="186" bestFit="1" customWidth="1"/>
    <col min="12305" max="12305" width="15.28515625" style="186" bestFit="1" customWidth="1"/>
    <col min="12306" max="12306" width="5" style="186" customWidth="1"/>
    <col min="12307" max="12307" width="10.28515625" style="186" bestFit="1" customWidth="1"/>
    <col min="12308" max="12308" width="5" style="186" customWidth="1"/>
    <col min="12309" max="12309" width="10.28515625" style="186" bestFit="1" customWidth="1"/>
    <col min="12310" max="12312" width="8.85546875" style="186"/>
    <col min="12313" max="12313" width="10.28515625" style="186" bestFit="1" customWidth="1"/>
    <col min="12314" max="12542" width="8.85546875" style="186"/>
    <col min="12543" max="12543" width="3.7109375" style="186" customWidth="1"/>
    <col min="12544" max="12544" width="4.85546875" style="186" customWidth="1"/>
    <col min="12545" max="12545" width="5.28515625" style="186" customWidth="1"/>
    <col min="12546" max="12546" width="31.28515625" style="186" customWidth="1"/>
    <col min="12547" max="12547" width="7.7109375" style="186" customWidth="1"/>
    <col min="12548" max="12548" width="2.42578125" style="186" customWidth="1"/>
    <col min="12549" max="12549" width="11.42578125" style="186" customWidth="1"/>
    <col min="12550" max="12550" width="2.42578125" style="186" customWidth="1"/>
    <col min="12551" max="12551" width="11.42578125" style="186" customWidth="1"/>
    <col min="12552" max="12552" width="2.42578125" style="186" customWidth="1"/>
    <col min="12553" max="12553" width="10.85546875" style="186" customWidth="1"/>
    <col min="12554" max="12554" width="2.42578125" style="186" customWidth="1"/>
    <col min="12555" max="12555" width="11.140625" style="186" customWidth="1"/>
    <col min="12556" max="12556" width="1.85546875" style="186" customWidth="1"/>
    <col min="12557" max="12557" width="11" style="186" customWidth="1"/>
    <col min="12558" max="12558" width="0.7109375" style="186" customWidth="1"/>
    <col min="12559" max="12559" width="1.85546875" style="186" customWidth="1"/>
    <col min="12560" max="12560" width="11.85546875" style="186" bestFit="1" customWidth="1"/>
    <col min="12561" max="12561" width="15.28515625" style="186" bestFit="1" customWidth="1"/>
    <col min="12562" max="12562" width="5" style="186" customWidth="1"/>
    <col min="12563" max="12563" width="10.28515625" style="186" bestFit="1" customWidth="1"/>
    <col min="12564" max="12564" width="5" style="186" customWidth="1"/>
    <col min="12565" max="12565" width="10.28515625" style="186" bestFit="1" customWidth="1"/>
    <col min="12566" max="12568" width="8.85546875" style="186"/>
    <col min="12569" max="12569" width="10.28515625" style="186" bestFit="1" customWidth="1"/>
    <col min="12570" max="12798" width="8.85546875" style="186"/>
    <col min="12799" max="12799" width="3.7109375" style="186" customWidth="1"/>
    <col min="12800" max="12800" width="4.85546875" style="186" customWidth="1"/>
    <col min="12801" max="12801" width="5.28515625" style="186" customWidth="1"/>
    <col min="12802" max="12802" width="31.28515625" style="186" customWidth="1"/>
    <col min="12803" max="12803" width="7.7109375" style="186" customWidth="1"/>
    <col min="12804" max="12804" width="2.42578125" style="186" customWidth="1"/>
    <col min="12805" max="12805" width="11.42578125" style="186" customWidth="1"/>
    <col min="12806" max="12806" width="2.42578125" style="186" customWidth="1"/>
    <col min="12807" max="12807" width="11.42578125" style="186" customWidth="1"/>
    <col min="12808" max="12808" width="2.42578125" style="186" customWidth="1"/>
    <col min="12809" max="12809" width="10.85546875" style="186" customWidth="1"/>
    <col min="12810" max="12810" width="2.42578125" style="186" customWidth="1"/>
    <col min="12811" max="12811" width="11.140625" style="186" customWidth="1"/>
    <col min="12812" max="12812" width="1.85546875" style="186" customWidth="1"/>
    <col min="12813" max="12813" width="11" style="186" customWidth="1"/>
    <col min="12814" max="12814" width="0.7109375" style="186" customWidth="1"/>
    <col min="12815" max="12815" width="1.85546875" style="186" customWidth="1"/>
    <col min="12816" max="12816" width="11.85546875" style="186" bestFit="1" customWidth="1"/>
    <col min="12817" max="12817" width="15.28515625" style="186" bestFit="1" customWidth="1"/>
    <col min="12818" max="12818" width="5" style="186" customWidth="1"/>
    <col min="12819" max="12819" width="10.28515625" style="186" bestFit="1" customWidth="1"/>
    <col min="12820" max="12820" width="5" style="186" customWidth="1"/>
    <col min="12821" max="12821" width="10.28515625" style="186" bestFit="1" customWidth="1"/>
    <col min="12822" max="12824" width="8.85546875" style="186"/>
    <col min="12825" max="12825" width="10.28515625" style="186" bestFit="1" customWidth="1"/>
    <col min="12826" max="13054" width="8.85546875" style="186"/>
    <col min="13055" max="13055" width="3.7109375" style="186" customWidth="1"/>
    <col min="13056" max="13056" width="4.85546875" style="186" customWidth="1"/>
    <col min="13057" max="13057" width="5.28515625" style="186" customWidth="1"/>
    <col min="13058" max="13058" width="31.28515625" style="186" customWidth="1"/>
    <col min="13059" max="13059" width="7.7109375" style="186" customWidth="1"/>
    <col min="13060" max="13060" width="2.42578125" style="186" customWidth="1"/>
    <col min="13061" max="13061" width="11.42578125" style="186" customWidth="1"/>
    <col min="13062" max="13062" width="2.42578125" style="186" customWidth="1"/>
    <col min="13063" max="13063" width="11.42578125" style="186" customWidth="1"/>
    <col min="13064" max="13064" width="2.42578125" style="186" customWidth="1"/>
    <col min="13065" max="13065" width="10.85546875" style="186" customWidth="1"/>
    <col min="13066" max="13066" width="2.42578125" style="186" customWidth="1"/>
    <col min="13067" max="13067" width="11.140625" style="186" customWidth="1"/>
    <col min="13068" max="13068" width="1.85546875" style="186" customWidth="1"/>
    <col min="13069" max="13069" width="11" style="186" customWidth="1"/>
    <col min="13070" max="13070" width="0.7109375" style="186" customWidth="1"/>
    <col min="13071" max="13071" width="1.85546875" style="186" customWidth="1"/>
    <col min="13072" max="13072" width="11.85546875" style="186" bestFit="1" customWidth="1"/>
    <col min="13073" max="13073" width="15.28515625" style="186" bestFit="1" customWidth="1"/>
    <col min="13074" max="13074" width="5" style="186" customWidth="1"/>
    <col min="13075" max="13075" width="10.28515625" style="186" bestFit="1" customWidth="1"/>
    <col min="13076" max="13076" width="5" style="186" customWidth="1"/>
    <col min="13077" max="13077" width="10.28515625" style="186" bestFit="1" customWidth="1"/>
    <col min="13078" max="13080" width="8.85546875" style="186"/>
    <col min="13081" max="13081" width="10.28515625" style="186" bestFit="1" customWidth="1"/>
    <col min="13082" max="13310" width="8.85546875" style="186"/>
    <col min="13311" max="13311" width="3.7109375" style="186" customWidth="1"/>
    <col min="13312" max="13312" width="4.85546875" style="186" customWidth="1"/>
    <col min="13313" max="13313" width="5.28515625" style="186" customWidth="1"/>
    <col min="13314" max="13314" width="31.28515625" style="186" customWidth="1"/>
    <col min="13315" max="13315" width="7.7109375" style="186" customWidth="1"/>
    <col min="13316" max="13316" width="2.42578125" style="186" customWidth="1"/>
    <col min="13317" max="13317" width="11.42578125" style="186" customWidth="1"/>
    <col min="13318" max="13318" width="2.42578125" style="186" customWidth="1"/>
    <col min="13319" max="13319" width="11.42578125" style="186" customWidth="1"/>
    <col min="13320" max="13320" width="2.42578125" style="186" customWidth="1"/>
    <col min="13321" max="13321" width="10.85546875" style="186" customWidth="1"/>
    <col min="13322" max="13322" width="2.42578125" style="186" customWidth="1"/>
    <col min="13323" max="13323" width="11.140625" style="186" customWidth="1"/>
    <col min="13324" max="13324" width="1.85546875" style="186" customWidth="1"/>
    <col min="13325" max="13325" width="11" style="186" customWidth="1"/>
    <col min="13326" max="13326" width="0.7109375" style="186" customWidth="1"/>
    <col min="13327" max="13327" width="1.85546875" style="186" customWidth="1"/>
    <col min="13328" max="13328" width="11.85546875" style="186" bestFit="1" customWidth="1"/>
    <col min="13329" max="13329" width="15.28515625" style="186" bestFit="1" customWidth="1"/>
    <col min="13330" max="13330" width="5" style="186" customWidth="1"/>
    <col min="13331" max="13331" width="10.28515625" style="186" bestFit="1" customWidth="1"/>
    <col min="13332" max="13332" width="5" style="186" customWidth="1"/>
    <col min="13333" max="13333" width="10.28515625" style="186" bestFit="1" customWidth="1"/>
    <col min="13334" max="13336" width="8.85546875" style="186"/>
    <col min="13337" max="13337" width="10.28515625" style="186" bestFit="1" customWidth="1"/>
    <col min="13338" max="13566" width="8.85546875" style="186"/>
    <col min="13567" max="13567" width="3.7109375" style="186" customWidth="1"/>
    <col min="13568" max="13568" width="4.85546875" style="186" customWidth="1"/>
    <col min="13569" max="13569" width="5.28515625" style="186" customWidth="1"/>
    <col min="13570" max="13570" width="31.28515625" style="186" customWidth="1"/>
    <col min="13571" max="13571" width="7.7109375" style="186" customWidth="1"/>
    <col min="13572" max="13572" width="2.42578125" style="186" customWidth="1"/>
    <col min="13573" max="13573" width="11.42578125" style="186" customWidth="1"/>
    <col min="13574" max="13574" width="2.42578125" style="186" customWidth="1"/>
    <col min="13575" max="13575" width="11.42578125" style="186" customWidth="1"/>
    <col min="13576" max="13576" width="2.42578125" style="186" customWidth="1"/>
    <col min="13577" max="13577" width="10.85546875" style="186" customWidth="1"/>
    <col min="13578" max="13578" width="2.42578125" style="186" customWidth="1"/>
    <col min="13579" max="13579" width="11.140625" style="186" customWidth="1"/>
    <col min="13580" max="13580" width="1.85546875" style="186" customWidth="1"/>
    <col min="13581" max="13581" width="11" style="186" customWidth="1"/>
    <col min="13582" max="13582" width="0.7109375" style="186" customWidth="1"/>
    <col min="13583" max="13583" width="1.85546875" style="186" customWidth="1"/>
    <col min="13584" max="13584" width="11.85546875" style="186" bestFit="1" customWidth="1"/>
    <col min="13585" max="13585" width="15.28515625" style="186" bestFit="1" customWidth="1"/>
    <col min="13586" max="13586" width="5" style="186" customWidth="1"/>
    <col min="13587" max="13587" width="10.28515625" style="186" bestFit="1" customWidth="1"/>
    <col min="13588" max="13588" width="5" style="186" customWidth="1"/>
    <col min="13589" max="13589" width="10.28515625" style="186" bestFit="1" customWidth="1"/>
    <col min="13590" max="13592" width="8.85546875" style="186"/>
    <col min="13593" max="13593" width="10.28515625" style="186" bestFit="1" customWidth="1"/>
    <col min="13594" max="13822" width="8.85546875" style="186"/>
    <col min="13823" max="13823" width="3.7109375" style="186" customWidth="1"/>
    <col min="13824" max="13824" width="4.85546875" style="186" customWidth="1"/>
    <col min="13825" max="13825" width="5.28515625" style="186" customWidth="1"/>
    <col min="13826" max="13826" width="31.28515625" style="186" customWidth="1"/>
    <col min="13827" max="13827" width="7.7109375" style="186" customWidth="1"/>
    <col min="13828" max="13828" width="2.42578125" style="186" customWidth="1"/>
    <col min="13829" max="13829" width="11.42578125" style="186" customWidth="1"/>
    <col min="13830" max="13830" width="2.42578125" style="186" customWidth="1"/>
    <col min="13831" max="13831" width="11.42578125" style="186" customWidth="1"/>
    <col min="13832" max="13832" width="2.42578125" style="186" customWidth="1"/>
    <col min="13833" max="13833" width="10.85546875" style="186" customWidth="1"/>
    <col min="13834" max="13834" width="2.42578125" style="186" customWidth="1"/>
    <col min="13835" max="13835" width="11.140625" style="186" customWidth="1"/>
    <col min="13836" max="13836" width="1.85546875" style="186" customWidth="1"/>
    <col min="13837" max="13837" width="11" style="186" customWidth="1"/>
    <col min="13838" max="13838" width="0.7109375" style="186" customWidth="1"/>
    <col min="13839" max="13839" width="1.85546875" style="186" customWidth="1"/>
    <col min="13840" max="13840" width="11.85546875" style="186" bestFit="1" customWidth="1"/>
    <col min="13841" max="13841" width="15.28515625" style="186" bestFit="1" customWidth="1"/>
    <col min="13842" max="13842" width="5" style="186" customWidth="1"/>
    <col min="13843" max="13843" width="10.28515625" style="186" bestFit="1" customWidth="1"/>
    <col min="13844" max="13844" width="5" style="186" customWidth="1"/>
    <col min="13845" max="13845" width="10.28515625" style="186" bestFit="1" customWidth="1"/>
    <col min="13846" max="13848" width="8.85546875" style="186"/>
    <col min="13849" max="13849" width="10.28515625" style="186" bestFit="1" customWidth="1"/>
    <col min="13850" max="14078" width="8.85546875" style="186"/>
    <col min="14079" max="14079" width="3.7109375" style="186" customWidth="1"/>
    <col min="14080" max="14080" width="4.85546875" style="186" customWidth="1"/>
    <col min="14081" max="14081" width="5.28515625" style="186" customWidth="1"/>
    <col min="14082" max="14082" width="31.28515625" style="186" customWidth="1"/>
    <col min="14083" max="14083" width="7.7109375" style="186" customWidth="1"/>
    <col min="14084" max="14084" width="2.42578125" style="186" customWidth="1"/>
    <col min="14085" max="14085" width="11.42578125" style="186" customWidth="1"/>
    <col min="14086" max="14086" width="2.42578125" style="186" customWidth="1"/>
    <col min="14087" max="14087" width="11.42578125" style="186" customWidth="1"/>
    <col min="14088" max="14088" width="2.42578125" style="186" customWidth="1"/>
    <col min="14089" max="14089" width="10.85546875" style="186" customWidth="1"/>
    <col min="14090" max="14090" width="2.42578125" style="186" customWidth="1"/>
    <col min="14091" max="14091" width="11.140625" style="186" customWidth="1"/>
    <col min="14092" max="14092" width="1.85546875" style="186" customWidth="1"/>
    <col min="14093" max="14093" width="11" style="186" customWidth="1"/>
    <col min="14094" max="14094" width="0.7109375" style="186" customWidth="1"/>
    <col min="14095" max="14095" width="1.85546875" style="186" customWidth="1"/>
    <col min="14096" max="14096" width="11.85546875" style="186" bestFit="1" customWidth="1"/>
    <col min="14097" max="14097" width="15.28515625" style="186" bestFit="1" customWidth="1"/>
    <col min="14098" max="14098" width="5" style="186" customWidth="1"/>
    <col min="14099" max="14099" width="10.28515625" style="186" bestFit="1" customWidth="1"/>
    <col min="14100" max="14100" width="5" style="186" customWidth="1"/>
    <col min="14101" max="14101" width="10.28515625" style="186" bestFit="1" customWidth="1"/>
    <col min="14102" max="14104" width="8.85546875" style="186"/>
    <col min="14105" max="14105" width="10.28515625" style="186" bestFit="1" customWidth="1"/>
    <col min="14106" max="14334" width="8.85546875" style="186"/>
    <col min="14335" max="14335" width="3.7109375" style="186" customWidth="1"/>
    <col min="14336" max="14336" width="4.85546875" style="186" customWidth="1"/>
    <col min="14337" max="14337" width="5.28515625" style="186" customWidth="1"/>
    <col min="14338" max="14338" width="31.28515625" style="186" customWidth="1"/>
    <col min="14339" max="14339" width="7.7109375" style="186" customWidth="1"/>
    <col min="14340" max="14340" width="2.42578125" style="186" customWidth="1"/>
    <col min="14341" max="14341" width="11.42578125" style="186" customWidth="1"/>
    <col min="14342" max="14342" width="2.42578125" style="186" customWidth="1"/>
    <col min="14343" max="14343" width="11.42578125" style="186" customWidth="1"/>
    <col min="14344" max="14344" width="2.42578125" style="186" customWidth="1"/>
    <col min="14345" max="14345" width="10.85546875" style="186" customWidth="1"/>
    <col min="14346" max="14346" width="2.42578125" style="186" customWidth="1"/>
    <col min="14347" max="14347" width="11.140625" style="186" customWidth="1"/>
    <col min="14348" max="14348" width="1.85546875" style="186" customWidth="1"/>
    <col min="14349" max="14349" width="11" style="186" customWidth="1"/>
    <col min="14350" max="14350" width="0.7109375" style="186" customWidth="1"/>
    <col min="14351" max="14351" width="1.85546875" style="186" customWidth="1"/>
    <col min="14352" max="14352" width="11.85546875" style="186" bestFit="1" customWidth="1"/>
    <col min="14353" max="14353" width="15.28515625" style="186" bestFit="1" customWidth="1"/>
    <col min="14354" max="14354" width="5" style="186" customWidth="1"/>
    <col min="14355" max="14355" width="10.28515625" style="186" bestFit="1" customWidth="1"/>
    <col min="14356" max="14356" width="5" style="186" customWidth="1"/>
    <col min="14357" max="14357" width="10.28515625" style="186" bestFit="1" customWidth="1"/>
    <col min="14358" max="14360" width="8.85546875" style="186"/>
    <col min="14361" max="14361" width="10.28515625" style="186" bestFit="1" customWidth="1"/>
    <col min="14362" max="14590" width="8.85546875" style="186"/>
    <col min="14591" max="14591" width="3.7109375" style="186" customWidth="1"/>
    <col min="14592" max="14592" width="4.85546875" style="186" customWidth="1"/>
    <col min="14593" max="14593" width="5.28515625" style="186" customWidth="1"/>
    <col min="14594" max="14594" width="31.28515625" style="186" customWidth="1"/>
    <col min="14595" max="14595" width="7.7109375" style="186" customWidth="1"/>
    <col min="14596" max="14596" width="2.42578125" style="186" customWidth="1"/>
    <col min="14597" max="14597" width="11.42578125" style="186" customWidth="1"/>
    <col min="14598" max="14598" width="2.42578125" style="186" customWidth="1"/>
    <col min="14599" max="14599" width="11.42578125" style="186" customWidth="1"/>
    <col min="14600" max="14600" width="2.42578125" style="186" customWidth="1"/>
    <col min="14601" max="14601" width="10.85546875" style="186" customWidth="1"/>
    <col min="14602" max="14602" width="2.42578125" style="186" customWidth="1"/>
    <col min="14603" max="14603" width="11.140625" style="186" customWidth="1"/>
    <col min="14604" max="14604" width="1.85546875" style="186" customWidth="1"/>
    <col min="14605" max="14605" width="11" style="186" customWidth="1"/>
    <col min="14606" max="14606" width="0.7109375" style="186" customWidth="1"/>
    <col min="14607" max="14607" width="1.85546875" style="186" customWidth="1"/>
    <col min="14608" max="14608" width="11.85546875" style="186" bestFit="1" customWidth="1"/>
    <col min="14609" max="14609" width="15.28515625" style="186" bestFit="1" customWidth="1"/>
    <col min="14610" max="14610" width="5" style="186" customWidth="1"/>
    <col min="14611" max="14611" width="10.28515625" style="186" bestFit="1" customWidth="1"/>
    <col min="14612" max="14612" width="5" style="186" customWidth="1"/>
    <col min="14613" max="14613" width="10.28515625" style="186" bestFit="1" customWidth="1"/>
    <col min="14614" max="14616" width="8.85546875" style="186"/>
    <col min="14617" max="14617" width="10.28515625" style="186" bestFit="1" customWidth="1"/>
    <col min="14618" max="14846" width="8.85546875" style="186"/>
    <col min="14847" max="14847" width="3.7109375" style="186" customWidth="1"/>
    <col min="14848" max="14848" width="4.85546875" style="186" customWidth="1"/>
    <col min="14849" max="14849" width="5.28515625" style="186" customWidth="1"/>
    <col min="14850" max="14850" width="31.28515625" style="186" customWidth="1"/>
    <col min="14851" max="14851" width="7.7109375" style="186" customWidth="1"/>
    <col min="14852" max="14852" width="2.42578125" style="186" customWidth="1"/>
    <col min="14853" max="14853" width="11.42578125" style="186" customWidth="1"/>
    <col min="14854" max="14854" width="2.42578125" style="186" customWidth="1"/>
    <col min="14855" max="14855" width="11.42578125" style="186" customWidth="1"/>
    <col min="14856" max="14856" width="2.42578125" style="186" customWidth="1"/>
    <col min="14857" max="14857" width="10.85546875" style="186" customWidth="1"/>
    <col min="14858" max="14858" width="2.42578125" style="186" customWidth="1"/>
    <col min="14859" max="14859" width="11.140625" style="186" customWidth="1"/>
    <col min="14860" max="14860" width="1.85546875" style="186" customWidth="1"/>
    <col min="14861" max="14861" width="11" style="186" customWidth="1"/>
    <col min="14862" max="14862" width="0.7109375" style="186" customWidth="1"/>
    <col min="14863" max="14863" width="1.85546875" style="186" customWidth="1"/>
    <col min="14864" max="14864" width="11.85546875" style="186" bestFit="1" customWidth="1"/>
    <col min="14865" max="14865" width="15.28515625" style="186" bestFit="1" customWidth="1"/>
    <col min="14866" max="14866" width="5" style="186" customWidth="1"/>
    <col min="14867" max="14867" width="10.28515625" style="186" bestFit="1" customWidth="1"/>
    <col min="14868" max="14868" width="5" style="186" customWidth="1"/>
    <col min="14869" max="14869" width="10.28515625" style="186" bestFit="1" customWidth="1"/>
    <col min="14870" max="14872" width="8.85546875" style="186"/>
    <col min="14873" max="14873" width="10.28515625" style="186" bestFit="1" customWidth="1"/>
    <col min="14874" max="15102" width="8.85546875" style="186"/>
    <col min="15103" max="15103" width="3.7109375" style="186" customWidth="1"/>
    <col min="15104" max="15104" width="4.85546875" style="186" customWidth="1"/>
    <col min="15105" max="15105" width="5.28515625" style="186" customWidth="1"/>
    <col min="15106" max="15106" width="31.28515625" style="186" customWidth="1"/>
    <col min="15107" max="15107" width="7.7109375" style="186" customWidth="1"/>
    <col min="15108" max="15108" width="2.42578125" style="186" customWidth="1"/>
    <col min="15109" max="15109" width="11.42578125" style="186" customWidth="1"/>
    <col min="15110" max="15110" width="2.42578125" style="186" customWidth="1"/>
    <col min="15111" max="15111" width="11.42578125" style="186" customWidth="1"/>
    <col min="15112" max="15112" width="2.42578125" style="186" customWidth="1"/>
    <col min="15113" max="15113" width="10.85546875" style="186" customWidth="1"/>
    <col min="15114" max="15114" width="2.42578125" style="186" customWidth="1"/>
    <col min="15115" max="15115" width="11.140625" style="186" customWidth="1"/>
    <col min="15116" max="15116" width="1.85546875" style="186" customWidth="1"/>
    <col min="15117" max="15117" width="11" style="186" customWidth="1"/>
    <col min="15118" max="15118" width="0.7109375" style="186" customWidth="1"/>
    <col min="15119" max="15119" width="1.85546875" style="186" customWidth="1"/>
    <col min="15120" max="15120" width="11.85546875" style="186" bestFit="1" customWidth="1"/>
    <col min="15121" max="15121" width="15.28515625" style="186" bestFit="1" customWidth="1"/>
    <col min="15122" max="15122" width="5" style="186" customWidth="1"/>
    <col min="15123" max="15123" width="10.28515625" style="186" bestFit="1" customWidth="1"/>
    <col min="15124" max="15124" width="5" style="186" customWidth="1"/>
    <col min="15125" max="15125" width="10.28515625" style="186" bestFit="1" customWidth="1"/>
    <col min="15126" max="15128" width="8.85546875" style="186"/>
    <col min="15129" max="15129" width="10.28515625" style="186" bestFit="1" customWidth="1"/>
    <col min="15130" max="15358" width="8.85546875" style="186"/>
    <col min="15359" max="15359" width="3.7109375" style="186" customWidth="1"/>
    <col min="15360" max="15360" width="4.85546875" style="186" customWidth="1"/>
    <col min="15361" max="15361" width="5.28515625" style="186" customWidth="1"/>
    <col min="15362" max="15362" width="31.28515625" style="186" customWidth="1"/>
    <col min="15363" max="15363" width="7.7109375" style="186" customWidth="1"/>
    <col min="15364" max="15364" width="2.42578125" style="186" customWidth="1"/>
    <col min="15365" max="15365" width="11.42578125" style="186" customWidth="1"/>
    <col min="15366" max="15366" width="2.42578125" style="186" customWidth="1"/>
    <col min="15367" max="15367" width="11.42578125" style="186" customWidth="1"/>
    <col min="15368" max="15368" width="2.42578125" style="186" customWidth="1"/>
    <col min="15369" max="15369" width="10.85546875" style="186" customWidth="1"/>
    <col min="15370" max="15370" width="2.42578125" style="186" customWidth="1"/>
    <col min="15371" max="15371" width="11.140625" style="186" customWidth="1"/>
    <col min="15372" max="15372" width="1.85546875" style="186" customWidth="1"/>
    <col min="15373" max="15373" width="11" style="186" customWidth="1"/>
    <col min="15374" max="15374" width="0.7109375" style="186" customWidth="1"/>
    <col min="15375" max="15375" width="1.85546875" style="186" customWidth="1"/>
    <col min="15376" max="15376" width="11.85546875" style="186" bestFit="1" customWidth="1"/>
    <col min="15377" max="15377" width="15.28515625" style="186" bestFit="1" customWidth="1"/>
    <col min="15378" max="15378" width="5" style="186" customWidth="1"/>
    <col min="15379" max="15379" width="10.28515625" style="186" bestFit="1" customWidth="1"/>
    <col min="15380" max="15380" width="5" style="186" customWidth="1"/>
    <col min="15381" max="15381" width="10.28515625" style="186" bestFit="1" customWidth="1"/>
    <col min="15382" max="15384" width="8.85546875" style="186"/>
    <col min="15385" max="15385" width="10.28515625" style="186" bestFit="1" customWidth="1"/>
    <col min="15386" max="15614" width="8.85546875" style="186"/>
    <col min="15615" max="15615" width="3.7109375" style="186" customWidth="1"/>
    <col min="15616" max="15616" width="4.85546875" style="186" customWidth="1"/>
    <col min="15617" max="15617" width="5.28515625" style="186" customWidth="1"/>
    <col min="15618" max="15618" width="31.28515625" style="186" customWidth="1"/>
    <col min="15619" max="15619" width="7.7109375" style="186" customWidth="1"/>
    <col min="15620" max="15620" width="2.42578125" style="186" customWidth="1"/>
    <col min="15621" max="15621" width="11.42578125" style="186" customWidth="1"/>
    <col min="15622" max="15622" width="2.42578125" style="186" customWidth="1"/>
    <col min="15623" max="15623" width="11.42578125" style="186" customWidth="1"/>
    <col min="15624" max="15624" width="2.42578125" style="186" customWidth="1"/>
    <col min="15625" max="15625" width="10.85546875" style="186" customWidth="1"/>
    <col min="15626" max="15626" width="2.42578125" style="186" customWidth="1"/>
    <col min="15627" max="15627" width="11.140625" style="186" customWidth="1"/>
    <col min="15628" max="15628" width="1.85546875" style="186" customWidth="1"/>
    <col min="15629" max="15629" width="11" style="186" customWidth="1"/>
    <col min="15630" max="15630" width="0.7109375" style="186" customWidth="1"/>
    <col min="15631" max="15631" width="1.85546875" style="186" customWidth="1"/>
    <col min="15632" max="15632" width="11.85546875" style="186" bestFit="1" customWidth="1"/>
    <col min="15633" max="15633" width="15.28515625" style="186" bestFit="1" customWidth="1"/>
    <col min="15634" max="15634" width="5" style="186" customWidth="1"/>
    <col min="15635" max="15635" width="10.28515625" style="186" bestFit="1" customWidth="1"/>
    <col min="15636" max="15636" width="5" style="186" customWidth="1"/>
    <col min="15637" max="15637" width="10.28515625" style="186" bestFit="1" customWidth="1"/>
    <col min="15638" max="15640" width="8.85546875" style="186"/>
    <col min="15641" max="15641" width="10.28515625" style="186" bestFit="1" customWidth="1"/>
    <col min="15642" max="15870" width="8.85546875" style="186"/>
    <col min="15871" max="15871" width="3.7109375" style="186" customWidth="1"/>
    <col min="15872" max="15872" width="4.85546875" style="186" customWidth="1"/>
    <col min="15873" max="15873" width="5.28515625" style="186" customWidth="1"/>
    <col min="15874" max="15874" width="31.28515625" style="186" customWidth="1"/>
    <col min="15875" max="15875" width="7.7109375" style="186" customWidth="1"/>
    <col min="15876" max="15876" width="2.42578125" style="186" customWidth="1"/>
    <col min="15877" max="15877" width="11.42578125" style="186" customWidth="1"/>
    <col min="15878" max="15878" width="2.42578125" style="186" customWidth="1"/>
    <col min="15879" max="15879" width="11.42578125" style="186" customWidth="1"/>
    <col min="15880" max="15880" width="2.42578125" style="186" customWidth="1"/>
    <col min="15881" max="15881" width="10.85546875" style="186" customWidth="1"/>
    <col min="15882" max="15882" width="2.42578125" style="186" customWidth="1"/>
    <col min="15883" max="15883" width="11.140625" style="186" customWidth="1"/>
    <col min="15884" max="15884" width="1.85546875" style="186" customWidth="1"/>
    <col min="15885" max="15885" width="11" style="186" customWidth="1"/>
    <col min="15886" max="15886" width="0.7109375" style="186" customWidth="1"/>
    <col min="15887" max="15887" width="1.85546875" style="186" customWidth="1"/>
    <col min="15888" max="15888" width="11.85546875" style="186" bestFit="1" customWidth="1"/>
    <col min="15889" max="15889" width="15.28515625" style="186" bestFit="1" customWidth="1"/>
    <col min="15890" max="15890" width="5" style="186" customWidth="1"/>
    <col min="15891" max="15891" width="10.28515625" style="186" bestFit="1" customWidth="1"/>
    <col min="15892" max="15892" width="5" style="186" customWidth="1"/>
    <col min="15893" max="15893" width="10.28515625" style="186" bestFit="1" customWidth="1"/>
    <col min="15894" max="15896" width="8.85546875" style="186"/>
    <col min="15897" max="15897" width="10.28515625" style="186" bestFit="1" customWidth="1"/>
    <col min="15898" max="16126" width="8.85546875" style="186"/>
    <col min="16127" max="16127" width="3.7109375" style="186" customWidth="1"/>
    <col min="16128" max="16128" width="4.85546875" style="186" customWidth="1"/>
    <col min="16129" max="16129" width="5.28515625" style="186" customWidth="1"/>
    <col min="16130" max="16130" width="31.28515625" style="186" customWidth="1"/>
    <col min="16131" max="16131" width="7.7109375" style="186" customWidth="1"/>
    <col min="16132" max="16132" width="2.42578125" style="186" customWidth="1"/>
    <col min="16133" max="16133" width="11.42578125" style="186" customWidth="1"/>
    <col min="16134" max="16134" width="2.42578125" style="186" customWidth="1"/>
    <col min="16135" max="16135" width="11.42578125" style="186" customWidth="1"/>
    <col min="16136" max="16136" width="2.42578125" style="186" customWidth="1"/>
    <col min="16137" max="16137" width="10.85546875" style="186" customWidth="1"/>
    <col min="16138" max="16138" width="2.42578125" style="186" customWidth="1"/>
    <col min="16139" max="16139" width="11.140625" style="186" customWidth="1"/>
    <col min="16140" max="16140" width="1.85546875" style="186" customWidth="1"/>
    <col min="16141" max="16141" width="11" style="186" customWidth="1"/>
    <col min="16142" max="16142" width="0.7109375" style="186" customWidth="1"/>
    <col min="16143" max="16143" width="1.85546875" style="186" customWidth="1"/>
    <col min="16144" max="16144" width="11.85546875" style="186" bestFit="1" customWidth="1"/>
    <col min="16145" max="16145" width="15.28515625" style="186" bestFit="1" customWidth="1"/>
    <col min="16146" max="16146" width="5" style="186" customWidth="1"/>
    <col min="16147" max="16147" width="10.28515625" style="186" bestFit="1" customWidth="1"/>
    <col min="16148" max="16148" width="5" style="186" customWidth="1"/>
    <col min="16149" max="16149" width="10.28515625" style="186" bestFit="1" customWidth="1"/>
    <col min="16150" max="16152" width="8.85546875" style="186"/>
    <col min="16153" max="16153" width="10.28515625" style="186" bestFit="1" customWidth="1"/>
    <col min="16154" max="16384" width="8.85546875" style="186"/>
  </cols>
  <sheetData>
    <row r="1" spans="1:19"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68"/>
      <c r="O1" s="168"/>
      <c r="P1" s="169"/>
      <c r="Q1" s="169"/>
      <c r="R1" s="168"/>
      <c r="S1" s="168"/>
    </row>
    <row r="2" spans="1:19" s="170" customFormat="1" ht="21">
      <c r="A2" s="1047" t="str">
        <f>عنوان!A6</f>
        <v>يادداشتهاي توضيحي صورت هاي مالي</v>
      </c>
      <c r="B2" s="1047"/>
      <c r="C2" s="1047"/>
      <c r="D2" s="1047"/>
      <c r="E2" s="1047"/>
      <c r="F2" s="1047"/>
      <c r="G2" s="1047"/>
      <c r="H2" s="1047"/>
      <c r="I2" s="1047"/>
      <c r="J2" s="1047"/>
      <c r="K2" s="1047"/>
      <c r="L2" s="1047"/>
      <c r="M2" s="1047"/>
      <c r="N2" s="168"/>
      <c r="O2" s="168"/>
      <c r="P2" s="169"/>
      <c r="Q2" s="169"/>
      <c r="R2" s="168"/>
      <c r="S2" s="168"/>
    </row>
    <row r="3" spans="1:19" s="170" customFormat="1" ht="21">
      <c r="A3" s="1047" t="str">
        <f>عنوان!A3</f>
        <v>سال مالي منتهی به 29 اسفند 13X2</v>
      </c>
      <c r="B3" s="1047"/>
      <c r="C3" s="1047"/>
      <c r="D3" s="1047"/>
      <c r="E3" s="1047"/>
      <c r="F3" s="1047"/>
      <c r="G3" s="1047"/>
      <c r="H3" s="1047"/>
      <c r="I3" s="1047"/>
      <c r="J3" s="1047"/>
      <c r="K3" s="1047"/>
      <c r="L3" s="1047"/>
      <c r="M3" s="1047"/>
      <c r="N3" s="168"/>
      <c r="O3" s="168"/>
      <c r="P3" s="169"/>
      <c r="Q3" s="169"/>
      <c r="R3" s="168"/>
      <c r="S3" s="168"/>
    </row>
    <row r="4" spans="1:19" ht="19.5">
      <c r="A4" s="171" t="s">
        <v>655</v>
      </c>
      <c r="B4" s="1065" t="s">
        <v>672</v>
      </c>
      <c r="C4" s="1065"/>
      <c r="D4" s="1065"/>
      <c r="E4" s="1065"/>
      <c r="F4" s="1065"/>
      <c r="G4" s="1065"/>
      <c r="H4" s="1065"/>
      <c r="I4" s="1065"/>
      <c r="J4" s="1065"/>
      <c r="K4" s="1065"/>
      <c r="L4" s="1065"/>
    </row>
    <row r="5" spans="1:19" ht="19.5">
      <c r="A5" s="171" t="s">
        <v>685</v>
      </c>
      <c r="B5" s="1065" t="s">
        <v>673</v>
      </c>
      <c r="C5" s="1065"/>
      <c r="D5" s="1065"/>
      <c r="E5" s="1065"/>
      <c r="F5" s="1065"/>
      <c r="G5" s="1065"/>
      <c r="H5" s="1065"/>
      <c r="I5" s="1065"/>
      <c r="J5" s="1065"/>
      <c r="K5" s="1065"/>
      <c r="L5" s="1065"/>
    </row>
    <row r="6" spans="1:19" ht="22.15" customHeight="1">
      <c r="A6" s="171"/>
      <c r="B6" s="428"/>
      <c r="C6" s="428"/>
      <c r="D6" s="428"/>
      <c r="E6" s="428"/>
      <c r="F6" s="428"/>
      <c r="G6" s="428"/>
      <c r="H6" s="428"/>
      <c r="I6" s="428"/>
      <c r="J6" s="1002" t="s">
        <v>390</v>
      </c>
      <c r="K6" s="1002"/>
      <c r="L6" s="1002"/>
    </row>
    <row r="7" spans="1:19" s="198" customFormat="1" ht="22.9" customHeight="1">
      <c r="A7" s="196"/>
      <c r="D7" s="220"/>
      <c r="F7" s="1105" t="s">
        <v>395</v>
      </c>
      <c r="G7" s="1105"/>
      <c r="H7" s="1105"/>
      <c r="I7" s="1105"/>
      <c r="J7" s="1105"/>
      <c r="K7" s="296"/>
      <c r="L7" s="297" t="s">
        <v>396</v>
      </c>
      <c r="P7" s="199"/>
      <c r="Q7" s="199"/>
    </row>
    <row r="8" spans="1:19" s="222" customFormat="1" ht="16.149999999999999" customHeight="1">
      <c r="A8" s="298"/>
      <c r="D8" s="442"/>
      <c r="F8" s="441" t="s">
        <v>674</v>
      </c>
      <c r="H8" s="441" t="s">
        <v>675</v>
      </c>
      <c r="J8" s="441" t="s">
        <v>38</v>
      </c>
      <c r="L8" s="226" t="s">
        <v>38</v>
      </c>
      <c r="P8" s="299"/>
      <c r="Q8" s="299"/>
    </row>
    <row r="9" spans="1:19">
      <c r="B9" s="1066" t="s">
        <v>676</v>
      </c>
      <c r="C9" s="1066"/>
      <c r="D9" s="1066"/>
    </row>
    <row r="10" spans="1:19">
      <c r="B10" s="1066" t="s">
        <v>677</v>
      </c>
      <c r="C10" s="1066"/>
      <c r="D10" s="1066"/>
    </row>
    <row r="11" spans="1:19">
      <c r="B11" s="241"/>
      <c r="C11" s="198"/>
      <c r="D11" s="220" t="s">
        <v>686</v>
      </c>
    </row>
    <row r="12" spans="1:19" ht="18.75">
      <c r="B12" s="241"/>
      <c r="C12" s="198"/>
      <c r="D12" s="550" t="s">
        <v>687</v>
      </c>
    </row>
    <row r="13" spans="1:19">
      <c r="B13" s="241"/>
      <c r="C13" s="198"/>
      <c r="D13" s="444" t="s">
        <v>688</v>
      </c>
    </row>
    <row r="14" spans="1:19">
      <c r="B14" s="241"/>
      <c r="C14" s="198"/>
      <c r="D14" s="444" t="s">
        <v>638</v>
      </c>
      <c r="G14" s="192"/>
      <c r="I14" s="192"/>
      <c r="K14" s="192"/>
    </row>
    <row r="15" spans="1:19">
      <c r="B15" s="198"/>
      <c r="C15" s="198"/>
      <c r="D15" s="220"/>
      <c r="F15" s="205">
        <f>SUM(F11:F14)</f>
        <v>0</v>
      </c>
      <c r="G15" s="192">
        <f t="shared" ref="G15:L15" si="0">SUM(G11:G14)</f>
        <v>0</v>
      </c>
      <c r="H15" s="205">
        <f t="shared" si="0"/>
        <v>0</v>
      </c>
      <c r="I15" s="192">
        <f t="shared" si="0"/>
        <v>0</v>
      </c>
      <c r="J15" s="205">
        <f t="shared" si="0"/>
        <v>0</v>
      </c>
      <c r="K15" s="192">
        <f t="shared" si="0"/>
        <v>0</v>
      </c>
      <c r="L15" s="205">
        <f t="shared" si="0"/>
        <v>0</v>
      </c>
    </row>
    <row r="16" spans="1:19">
      <c r="B16" s="1066" t="s">
        <v>678</v>
      </c>
      <c r="C16" s="1066"/>
      <c r="D16" s="1066"/>
      <c r="G16" s="192"/>
      <c r="I16" s="192"/>
      <c r="K16" s="192"/>
    </row>
    <row r="17" spans="1:12">
      <c r="B17" s="241"/>
      <c r="C17" s="198"/>
      <c r="D17" s="220" t="s">
        <v>686</v>
      </c>
      <c r="G17" s="192"/>
      <c r="I17" s="192"/>
      <c r="K17" s="192"/>
    </row>
    <row r="18" spans="1:12" ht="18.75">
      <c r="A18" s="744"/>
      <c r="B18" s="218"/>
      <c r="C18" s="754"/>
      <c r="D18" s="730" t="s">
        <v>687</v>
      </c>
      <c r="E18" s="750"/>
      <c r="F18" s="750"/>
      <c r="G18" s="187"/>
      <c r="I18" s="192"/>
      <c r="K18" s="192"/>
    </row>
    <row r="19" spans="1:12">
      <c r="B19" s="241"/>
      <c r="C19" s="198"/>
      <c r="D19" s="444" t="s">
        <v>688</v>
      </c>
      <c r="G19" s="192"/>
      <c r="I19" s="192"/>
      <c r="K19" s="192"/>
    </row>
    <row r="20" spans="1:12">
      <c r="B20" s="241"/>
      <c r="C20" s="198"/>
      <c r="D20" s="444" t="s">
        <v>638</v>
      </c>
      <c r="F20" s="189"/>
      <c r="G20" s="192"/>
      <c r="H20" s="189"/>
      <c r="I20" s="192"/>
      <c r="J20" s="189"/>
      <c r="K20" s="192"/>
      <c r="L20" s="189"/>
    </row>
    <row r="21" spans="1:12">
      <c r="B21" s="241"/>
      <c r="C21" s="198"/>
      <c r="D21" s="821"/>
      <c r="F21" s="205">
        <f>SUM(F17:F20)</f>
        <v>0</v>
      </c>
      <c r="G21" s="192"/>
      <c r="H21" s="205">
        <f>SUM(H17:H20)</f>
        <v>0</v>
      </c>
      <c r="I21" s="192"/>
      <c r="J21" s="205">
        <f>SUM(J17:J20)</f>
        <v>0</v>
      </c>
      <c r="K21" s="192"/>
      <c r="L21" s="205">
        <f>SUM(L17:L20)</f>
        <v>0</v>
      </c>
    </row>
    <row r="22" spans="1:12" ht="18.75" thickBot="1">
      <c r="B22" s="241"/>
      <c r="C22" s="198"/>
      <c r="D22" s="821"/>
      <c r="F22" s="302">
        <f>F15+F21</f>
        <v>0</v>
      </c>
      <c r="G22" s="192"/>
      <c r="H22" s="302">
        <f>H15+H21</f>
        <v>0</v>
      </c>
      <c r="I22" s="192"/>
      <c r="J22" s="302">
        <f>J15+J21</f>
        <v>0</v>
      </c>
      <c r="K22" s="192"/>
      <c r="L22" s="302">
        <f>L15+L21</f>
        <v>0</v>
      </c>
    </row>
    <row r="23" spans="1:12">
      <c r="B23" s="241" t="s">
        <v>679</v>
      </c>
      <c r="C23" s="198"/>
      <c r="D23" s="220"/>
      <c r="G23" s="192"/>
      <c r="I23" s="192"/>
      <c r="K23" s="192"/>
    </row>
    <row r="24" spans="1:12">
      <c r="B24" s="264" t="s">
        <v>40</v>
      </c>
      <c r="C24" s="264"/>
      <c r="D24" s="264"/>
    </row>
    <row r="25" spans="1:12" ht="18.75">
      <c r="B25" s="241"/>
      <c r="C25" s="198"/>
      <c r="D25" s="528" t="s">
        <v>689</v>
      </c>
    </row>
    <row r="26" spans="1:12" ht="18.75">
      <c r="B26" s="241"/>
      <c r="C26" s="198"/>
      <c r="D26" s="528" t="s">
        <v>690</v>
      </c>
      <c r="F26" s="192"/>
      <c r="H26" s="192"/>
      <c r="J26" s="192"/>
      <c r="L26" s="192"/>
    </row>
    <row r="27" spans="1:12" ht="18.75">
      <c r="B27" s="241"/>
      <c r="C27" s="198"/>
      <c r="D27" s="528" t="s">
        <v>691</v>
      </c>
      <c r="F27" s="192"/>
      <c r="G27" s="192"/>
      <c r="H27" s="192"/>
      <c r="I27" s="192"/>
      <c r="J27" s="192"/>
      <c r="K27" s="192"/>
      <c r="L27" s="192"/>
    </row>
    <row r="28" spans="1:12" ht="18.75">
      <c r="B28" s="198"/>
      <c r="C28" s="198"/>
      <c r="D28" s="528" t="s">
        <v>536</v>
      </c>
      <c r="F28" s="205">
        <f>SUM(F25:F27)</f>
        <v>0</v>
      </c>
      <c r="G28" s="192">
        <f t="shared" ref="G28:L28" si="1">SUM(G25:G27)</f>
        <v>0</v>
      </c>
      <c r="H28" s="205">
        <f t="shared" si="1"/>
        <v>0</v>
      </c>
      <c r="I28" s="192">
        <f t="shared" si="1"/>
        <v>0</v>
      </c>
      <c r="J28" s="205">
        <f t="shared" si="1"/>
        <v>0</v>
      </c>
      <c r="K28" s="192">
        <f t="shared" si="1"/>
        <v>0</v>
      </c>
      <c r="L28" s="205">
        <f t="shared" si="1"/>
        <v>0</v>
      </c>
    </row>
    <row r="29" spans="1:12">
      <c r="B29" s="1066" t="s">
        <v>692</v>
      </c>
      <c r="C29" s="1066"/>
      <c r="D29" s="1066"/>
      <c r="G29" s="192"/>
      <c r="I29" s="192"/>
      <c r="K29" s="192"/>
    </row>
    <row r="30" spans="1:12" ht="18.75">
      <c r="B30" s="430"/>
      <c r="C30" s="430"/>
      <c r="D30" s="528" t="s">
        <v>689</v>
      </c>
      <c r="G30" s="192"/>
      <c r="I30" s="192"/>
      <c r="K30" s="192"/>
    </row>
    <row r="31" spans="1:12" ht="18.75">
      <c r="B31" s="198"/>
      <c r="C31" s="198"/>
      <c r="D31" s="528" t="s">
        <v>690</v>
      </c>
      <c r="G31" s="192"/>
      <c r="I31" s="192"/>
      <c r="K31" s="192"/>
    </row>
    <row r="32" spans="1:12">
      <c r="A32" s="744"/>
      <c r="B32" s="754"/>
      <c r="C32" s="754"/>
      <c r="D32" s="754" t="s">
        <v>680</v>
      </c>
      <c r="E32" s="750"/>
      <c r="F32" s="750"/>
      <c r="G32" s="187"/>
      <c r="I32" s="192"/>
      <c r="K32" s="192"/>
    </row>
    <row r="33" spans="1:13" ht="29.25" customHeight="1">
      <c r="B33" s="198"/>
      <c r="C33" s="198"/>
      <c r="D33" s="445" t="s">
        <v>681</v>
      </c>
      <c r="F33" s="785"/>
      <c r="G33" s="192"/>
      <c r="I33" s="192"/>
      <c r="K33" s="192"/>
    </row>
    <row r="34" spans="1:13">
      <c r="B34" s="198"/>
      <c r="C34" s="198"/>
      <c r="D34" s="445" t="s">
        <v>682</v>
      </c>
      <c r="G34" s="192"/>
      <c r="I34" s="192"/>
      <c r="K34" s="192"/>
    </row>
    <row r="35" spans="1:13" ht="18.75">
      <c r="B35" s="198"/>
      <c r="C35" s="198"/>
      <c r="D35" s="528" t="s">
        <v>693</v>
      </c>
      <c r="G35" s="192"/>
      <c r="I35" s="192"/>
      <c r="K35" s="192"/>
    </row>
    <row r="36" spans="1:13">
      <c r="B36" s="198"/>
      <c r="C36" s="198"/>
      <c r="D36" s="445" t="s">
        <v>683</v>
      </c>
      <c r="G36" s="192"/>
      <c r="I36" s="192"/>
      <c r="K36" s="192"/>
    </row>
    <row r="37" spans="1:13">
      <c r="B37" s="198"/>
      <c r="C37" s="198"/>
      <c r="D37" s="445" t="s">
        <v>305</v>
      </c>
      <c r="G37" s="192"/>
      <c r="I37" s="192"/>
      <c r="K37" s="192"/>
    </row>
    <row r="38" spans="1:13">
      <c r="B38" s="198"/>
      <c r="C38" s="198"/>
      <c r="D38" s="445" t="s">
        <v>589</v>
      </c>
      <c r="F38" s="189"/>
      <c r="G38" s="192"/>
      <c r="H38" s="189"/>
      <c r="I38" s="192"/>
      <c r="J38" s="189"/>
      <c r="K38" s="192"/>
      <c r="L38" s="189"/>
    </row>
    <row r="39" spans="1:13">
      <c r="B39" s="198"/>
      <c r="C39" s="198"/>
      <c r="D39" s="198"/>
      <c r="F39" s="189">
        <f>SUM(F30:F38)</f>
        <v>0</v>
      </c>
      <c r="G39" s="192">
        <f t="shared" ref="G39:L39" si="2">SUM(G30:G38)</f>
        <v>0</v>
      </c>
      <c r="H39" s="189">
        <f t="shared" si="2"/>
        <v>0</v>
      </c>
      <c r="I39" s="192">
        <f t="shared" si="2"/>
        <v>0</v>
      </c>
      <c r="J39" s="189">
        <f t="shared" si="2"/>
        <v>0</v>
      </c>
      <c r="K39" s="192">
        <f t="shared" si="2"/>
        <v>0</v>
      </c>
      <c r="L39" s="189">
        <f t="shared" si="2"/>
        <v>0</v>
      </c>
    </row>
    <row r="40" spans="1:13" ht="18.75" thickBot="1">
      <c r="B40" s="198"/>
      <c r="C40" s="198"/>
      <c r="D40" s="198"/>
      <c r="F40" s="191">
        <f>F28+F39</f>
        <v>0</v>
      </c>
      <c r="G40" s="192">
        <f t="shared" ref="G40:L40" si="3">G28+G39</f>
        <v>0</v>
      </c>
      <c r="H40" s="191">
        <f t="shared" si="3"/>
        <v>0</v>
      </c>
      <c r="I40" s="192">
        <f t="shared" si="3"/>
        <v>0</v>
      </c>
      <c r="J40" s="191">
        <f t="shared" si="3"/>
        <v>0</v>
      </c>
      <c r="K40" s="192">
        <f t="shared" si="3"/>
        <v>0</v>
      </c>
      <c r="L40" s="191">
        <f t="shared" si="3"/>
        <v>0</v>
      </c>
    </row>
    <row r="41" spans="1:13" ht="19.5" thickTop="1" thickBot="1">
      <c r="B41" s="198"/>
      <c r="C41" s="198"/>
      <c r="D41" s="198"/>
      <c r="F41" s="286">
        <f>F22+F40</f>
        <v>0</v>
      </c>
      <c r="G41" s="192"/>
      <c r="H41" s="286">
        <f>H22+H40</f>
        <v>0</v>
      </c>
      <c r="I41" s="192"/>
      <c r="J41" s="286">
        <f>J22+J40</f>
        <v>0</v>
      </c>
      <c r="K41" s="192"/>
      <c r="L41" s="286">
        <f>L22+L40</f>
        <v>0</v>
      </c>
    </row>
    <row r="42" spans="1:13" ht="18.75" thickTop="1">
      <c r="G42" s="192"/>
      <c r="I42" s="192"/>
      <c r="K42" s="192"/>
    </row>
    <row r="44" spans="1:13">
      <c r="A44" s="1055" t="s">
        <v>684</v>
      </c>
      <c r="B44" s="1055"/>
      <c r="C44" s="1055"/>
      <c r="D44" s="1055"/>
      <c r="E44" s="1055"/>
      <c r="F44" s="1055"/>
      <c r="G44" s="1055"/>
      <c r="H44" s="1055"/>
      <c r="I44" s="1055"/>
      <c r="J44" s="1055"/>
      <c r="K44" s="1055"/>
      <c r="L44" s="1055"/>
      <c r="M44" s="1055"/>
    </row>
    <row r="48" spans="1:13" ht="18" customHeight="1"/>
    <row r="52" spans="1:6">
      <c r="A52" s="1044"/>
      <c r="B52" s="1044"/>
      <c r="C52" s="1044"/>
      <c r="D52" s="1044"/>
      <c r="E52" s="1044"/>
      <c r="F52" s="1044"/>
    </row>
    <row r="57" spans="1:6" ht="6.75" customHeight="1"/>
    <row r="58" spans="1:6" hidden="1"/>
    <row r="59" spans="1:6" hidden="1"/>
    <row r="60" spans="1:6" hidden="1"/>
    <row r="61" spans="1:6" ht="15.75" hidden="1" customHeight="1">
      <c r="E61" s="186">
        <v>4</v>
      </c>
    </row>
    <row r="62" spans="1:6" hidden="1"/>
    <row r="63" spans="1:6" hidden="1"/>
    <row r="64" spans="1:6" hidden="1"/>
    <row r="65" hidden="1"/>
    <row r="66" hidden="1"/>
  </sheetData>
  <mergeCells count="13">
    <mergeCell ref="F7:J7"/>
    <mergeCell ref="J6:L6"/>
    <mergeCell ref="A1:M1"/>
    <mergeCell ref="A2:M2"/>
    <mergeCell ref="A3:M3"/>
    <mergeCell ref="B4:L4"/>
    <mergeCell ref="B5:L5"/>
    <mergeCell ref="A52:F52"/>
    <mergeCell ref="B9:D9"/>
    <mergeCell ref="B10:D10"/>
    <mergeCell ref="B16:D16"/>
    <mergeCell ref="B29:D29"/>
    <mergeCell ref="A44:M44"/>
  </mergeCells>
  <pageMargins left="0.70866141732283505" right="0.70866141732283505" top="0.74803149606299202" bottom="0.74803149606299202" header="0.31496062992126" footer="0.31496062992126"/>
  <pageSetup paperSize="9" scale="91" orientation="portrait" r:id="rId1"/>
  <headerFoot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7"/>
  <sheetViews>
    <sheetView rightToLeft="1" view="pageBreakPreview" zoomScale="110" zoomScaleNormal="100" zoomScaleSheetLayoutView="110" workbookViewId="0">
      <selection activeCell="A6" sqref="A6:J6"/>
    </sheetView>
  </sheetViews>
  <sheetFormatPr defaultRowHeight="15"/>
  <cols>
    <col min="1" max="1" width="5.28515625" customWidth="1"/>
  </cols>
  <sheetData>
    <row r="1" spans="1:9" ht="18.75">
      <c r="A1" s="94" t="s">
        <v>125</v>
      </c>
    </row>
    <row r="2" spans="1:9" ht="23.25">
      <c r="A2" s="95"/>
    </row>
    <row r="3" spans="1:9" ht="23.25">
      <c r="A3" s="95"/>
    </row>
    <row r="4" spans="1:9" ht="23.25">
      <c r="A4" s="95"/>
    </row>
    <row r="5" spans="1:9" ht="22.5">
      <c r="A5" s="96"/>
      <c r="F5" s="93" t="s">
        <v>118</v>
      </c>
    </row>
    <row r="6" spans="1:9" ht="40.5" customHeight="1">
      <c r="B6" s="914" t="s">
        <v>119</v>
      </c>
      <c r="C6" s="914"/>
      <c r="D6" s="914"/>
      <c r="E6" s="914"/>
      <c r="F6" s="914"/>
      <c r="G6" s="914"/>
      <c r="H6" s="914"/>
      <c r="I6" s="914"/>
    </row>
    <row r="7" spans="1:9" ht="20.25">
      <c r="B7" s="99" t="s">
        <v>127</v>
      </c>
      <c r="C7" s="97" t="s">
        <v>126</v>
      </c>
    </row>
    <row r="8" spans="1:9" ht="20.25" customHeight="1">
      <c r="B8" s="99" t="s">
        <v>127</v>
      </c>
      <c r="C8" s="915" t="s">
        <v>120</v>
      </c>
      <c r="D8" s="915"/>
      <c r="E8" s="915"/>
      <c r="F8" s="915"/>
      <c r="G8" s="915"/>
      <c r="H8" s="915"/>
      <c r="I8" s="915"/>
    </row>
    <row r="9" spans="1:9" ht="20.25" customHeight="1">
      <c r="B9" s="99"/>
      <c r="C9" s="915"/>
      <c r="D9" s="915"/>
      <c r="E9" s="915"/>
      <c r="F9" s="915"/>
      <c r="G9" s="915"/>
      <c r="H9" s="915"/>
      <c r="I9" s="915"/>
    </row>
    <row r="10" spans="1:9" ht="14.25" customHeight="1">
      <c r="B10" s="99" t="s">
        <v>127</v>
      </c>
      <c r="C10" s="97" t="s">
        <v>128</v>
      </c>
    </row>
    <row r="11" spans="1:9" ht="20.25">
      <c r="B11" s="99" t="s">
        <v>127</v>
      </c>
      <c r="C11" s="97" t="s">
        <v>129</v>
      </c>
    </row>
    <row r="12" spans="1:9" ht="20.25">
      <c r="B12" s="99" t="s">
        <v>127</v>
      </c>
      <c r="C12" s="97" t="s">
        <v>130</v>
      </c>
    </row>
    <row r="13" spans="1:9" ht="20.25">
      <c r="B13" s="99" t="s">
        <v>127</v>
      </c>
      <c r="C13" s="97" t="s">
        <v>131</v>
      </c>
    </row>
    <row r="14" spans="1:9" ht="20.25" customHeight="1">
      <c r="B14" s="99" t="s">
        <v>127</v>
      </c>
      <c r="C14" s="915" t="s">
        <v>134</v>
      </c>
      <c r="D14" s="915"/>
      <c r="E14" s="915"/>
      <c r="F14" s="915"/>
      <c r="G14" s="915"/>
      <c r="H14" s="915"/>
      <c r="I14" s="915"/>
    </row>
    <row r="15" spans="1:9" ht="20.25" customHeight="1">
      <c r="B15" s="99"/>
      <c r="C15" s="915"/>
      <c r="D15" s="915"/>
      <c r="E15" s="915"/>
      <c r="F15" s="915"/>
      <c r="G15" s="915"/>
      <c r="H15" s="915"/>
      <c r="I15" s="915"/>
    </row>
    <row r="16" spans="1:9" ht="20.25">
      <c r="C16" s="97" t="s">
        <v>121</v>
      </c>
    </row>
    <row r="17" spans="2:9" ht="20.25" customHeight="1">
      <c r="B17" s="99" t="s">
        <v>127</v>
      </c>
      <c r="C17" s="916" t="s">
        <v>135</v>
      </c>
      <c r="D17" s="916"/>
      <c r="E17" s="916"/>
      <c r="F17" s="916"/>
      <c r="G17" s="916"/>
      <c r="H17" s="916"/>
      <c r="I17" s="916"/>
    </row>
    <row r="18" spans="2:9">
      <c r="C18" s="916"/>
      <c r="D18" s="916"/>
      <c r="E18" s="916"/>
      <c r="F18" s="916"/>
      <c r="G18" s="916"/>
      <c r="H18" s="916"/>
      <c r="I18" s="916"/>
    </row>
    <row r="19" spans="2:9" ht="26.25" customHeight="1">
      <c r="C19" s="916"/>
      <c r="D19" s="916"/>
      <c r="E19" s="916"/>
      <c r="F19" s="916"/>
      <c r="G19" s="916"/>
      <c r="H19" s="916"/>
      <c r="I19" s="916"/>
    </row>
    <row r="20" spans="2:9" ht="20.25" customHeight="1">
      <c r="B20" s="99" t="s">
        <v>127</v>
      </c>
      <c r="C20" s="914" t="s">
        <v>132</v>
      </c>
      <c r="D20" s="914"/>
      <c r="E20" s="914"/>
      <c r="F20" s="914"/>
      <c r="G20" s="914"/>
      <c r="H20" s="914"/>
      <c r="I20" s="914"/>
    </row>
    <row r="21" spans="2:9" ht="20.25" customHeight="1">
      <c r="C21" s="914"/>
      <c r="D21" s="914"/>
      <c r="E21" s="914"/>
      <c r="F21" s="914"/>
      <c r="G21" s="914"/>
      <c r="H21" s="914"/>
      <c r="I21" s="914"/>
    </row>
    <row r="22" spans="2:9" ht="20.25" customHeight="1">
      <c r="C22" s="914"/>
      <c r="D22" s="914"/>
      <c r="E22" s="914"/>
      <c r="F22" s="914"/>
      <c r="G22" s="914"/>
      <c r="H22" s="914"/>
      <c r="I22" s="914"/>
    </row>
    <row r="23" spans="2:9" ht="20.25" customHeight="1">
      <c r="C23" s="914"/>
      <c r="D23" s="914"/>
      <c r="E23" s="914"/>
      <c r="F23" s="914"/>
      <c r="G23" s="914"/>
      <c r="H23" s="914"/>
      <c r="I23" s="914"/>
    </row>
    <row r="24" spans="2:9" ht="20.25" customHeight="1">
      <c r="C24" s="914"/>
      <c r="D24" s="914"/>
      <c r="E24" s="914"/>
      <c r="F24" s="914"/>
      <c r="G24" s="914"/>
      <c r="H24" s="914"/>
      <c r="I24" s="914"/>
    </row>
    <row r="25" spans="2:9" ht="20.25" customHeight="1">
      <c r="B25" s="99" t="s">
        <v>127</v>
      </c>
      <c r="C25" s="915" t="s">
        <v>133</v>
      </c>
      <c r="D25" s="915"/>
      <c r="E25" s="915"/>
      <c r="F25" s="915"/>
      <c r="G25" s="915"/>
      <c r="H25" s="915"/>
      <c r="I25" s="915"/>
    </row>
    <row r="26" spans="2:9" ht="20.25" customHeight="1">
      <c r="C26" s="915"/>
      <c r="D26" s="915"/>
      <c r="E26" s="915"/>
      <c r="F26" s="915"/>
      <c r="G26" s="915"/>
      <c r="H26" s="915"/>
      <c r="I26" s="915"/>
    </row>
    <row r="27" spans="2:9" ht="20.25" customHeight="1">
      <c r="C27" s="915"/>
      <c r="D27" s="915"/>
      <c r="E27" s="915"/>
      <c r="F27" s="915"/>
      <c r="G27" s="915"/>
      <c r="H27" s="915"/>
      <c r="I27" s="915"/>
    </row>
    <row r="28" spans="2:9" ht="20.25" customHeight="1">
      <c r="C28" s="915"/>
      <c r="D28" s="915"/>
      <c r="E28" s="915"/>
      <c r="F28" s="915"/>
      <c r="G28" s="915"/>
      <c r="H28" s="915"/>
      <c r="I28" s="915"/>
    </row>
    <row r="29" spans="2:9" ht="20.25" customHeight="1">
      <c r="C29" s="915"/>
      <c r="D29" s="915"/>
      <c r="E29" s="915"/>
      <c r="F29" s="915"/>
      <c r="G29" s="915"/>
      <c r="H29" s="915"/>
      <c r="I29" s="915"/>
    </row>
    <row r="30" spans="2:9" ht="20.25">
      <c r="B30" s="99" t="s">
        <v>127</v>
      </c>
      <c r="C30" s="97" t="s">
        <v>122</v>
      </c>
    </row>
    <row r="31" spans="2:9">
      <c r="C31" s="98"/>
    </row>
    <row r="32" spans="2:9" ht="18.75">
      <c r="C32" s="98"/>
      <c r="H32" s="100" t="s">
        <v>123</v>
      </c>
    </row>
    <row r="33" spans="2:8" ht="18.75">
      <c r="C33" s="98"/>
      <c r="H33" s="100" t="s">
        <v>124</v>
      </c>
    </row>
    <row r="34" spans="2:8" ht="18.75">
      <c r="B34" s="98"/>
      <c r="C34" s="98"/>
      <c r="H34" s="100">
        <v>1394</v>
      </c>
    </row>
    <row r="35" spans="2:8">
      <c r="B35" s="98"/>
      <c r="C35" s="98"/>
    </row>
    <row r="36" spans="2:8">
      <c r="B36" s="98"/>
      <c r="C36" s="98"/>
    </row>
    <row r="37" spans="2:8">
      <c r="B37" s="98"/>
      <c r="C37" s="98"/>
    </row>
  </sheetData>
  <mergeCells count="6">
    <mergeCell ref="C20:I24"/>
    <mergeCell ref="C25:I29"/>
    <mergeCell ref="B6:I6"/>
    <mergeCell ref="C8:I9"/>
    <mergeCell ref="C14:I15"/>
    <mergeCell ref="C17:I19"/>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6"/>
  <sheetViews>
    <sheetView rightToLeft="1" view="pageBreakPreview" zoomScaleSheetLayoutView="100" workbookViewId="0">
      <selection activeCell="I10" sqref="I10"/>
    </sheetView>
  </sheetViews>
  <sheetFormatPr defaultRowHeight="18"/>
  <cols>
    <col min="1" max="1" width="7.28515625" style="185" bestFit="1" customWidth="1"/>
    <col min="2" max="2" width="4.28515625" style="198" customWidth="1"/>
    <col min="3" max="3" width="0.7109375" style="198" customWidth="1"/>
    <col min="4" max="4" width="22.7109375" style="198" customWidth="1"/>
    <col min="5" max="5" width="0.7109375" style="186" customWidth="1"/>
    <col min="6" max="6" width="11.7109375" style="186" customWidth="1"/>
    <col min="7" max="7" width="0.7109375" style="186" customWidth="1"/>
    <col min="8" max="8" width="11.7109375" style="186" customWidth="1"/>
    <col min="9" max="9" width="0.7109375" style="186" customWidth="1"/>
    <col min="10" max="10" width="11.7109375" style="186" customWidth="1"/>
    <col min="11" max="11" width="0.7109375" style="186" customWidth="1"/>
    <col min="12" max="12" width="11.7109375" style="186" customWidth="1"/>
    <col min="13" max="13" width="0.7109375" style="186" customWidth="1"/>
    <col min="14" max="14" width="11.42578125" style="186" customWidth="1"/>
    <col min="15" max="15" width="1.85546875" style="186" customWidth="1"/>
    <col min="16" max="16" width="11.42578125" style="188" customWidth="1"/>
    <col min="17" max="17" width="15.28515625" style="188" bestFit="1" customWidth="1"/>
    <col min="18" max="18" width="5" style="186" customWidth="1"/>
    <col min="19" max="19" width="10.28515625" style="186" bestFit="1" customWidth="1"/>
    <col min="20" max="20" width="5" style="186" customWidth="1"/>
    <col min="21" max="21" width="10.28515625" style="186" bestFit="1" customWidth="1"/>
    <col min="22" max="24" width="8.85546875" style="186"/>
    <col min="25" max="25" width="10.28515625" style="186" bestFit="1" customWidth="1"/>
    <col min="26" max="254" width="8.85546875" style="186"/>
    <col min="255" max="255" width="3.7109375" style="186" customWidth="1"/>
    <col min="256" max="256" width="4.85546875" style="186" customWidth="1"/>
    <col min="257" max="257" width="5.28515625" style="186" customWidth="1"/>
    <col min="258" max="258" width="31.28515625" style="186" customWidth="1"/>
    <col min="259" max="259" width="7.7109375" style="186" customWidth="1"/>
    <col min="260" max="260" width="2.42578125" style="186" customWidth="1"/>
    <col min="261" max="261" width="11.42578125" style="186" customWidth="1"/>
    <col min="262" max="262" width="2.42578125" style="186" customWidth="1"/>
    <col min="263" max="263" width="11.42578125" style="186" customWidth="1"/>
    <col min="264" max="264" width="2.42578125" style="186" customWidth="1"/>
    <col min="265" max="265" width="10.85546875" style="186" customWidth="1"/>
    <col min="266" max="266" width="2.42578125" style="186" customWidth="1"/>
    <col min="267" max="267" width="11.140625" style="186" customWidth="1"/>
    <col min="268" max="268" width="1.85546875" style="186" customWidth="1"/>
    <col min="269" max="269" width="11" style="186" customWidth="1"/>
    <col min="270" max="270" width="0.7109375" style="186" customWidth="1"/>
    <col min="271" max="271" width="1.85546875" style="186" customWidth="1"/>
    <col min="272" max="272" width="11.85546875" style="186" bestFit="1" customWidth="1"/>
    <col min="273" max="273" width="15.28515625" style="186" bestFit="1" customWidth="1"/>
    <col min="274" max="274" width="5" style="186" customWidth="1"/>
    <col min="275" max="275" width="10.28515625" style="186" bestFit="1" customWidth="1"/>
    <col min="276" max="276" width="5" style="186" customWidth="1"/>
    <col min="277" max="277" width="10.28515625" style="186" bestFit="1" customWidth="1"/>
    <col min="278" max="280" width="8.85546875" style="186"/>
    <col min="281" max="281" width="10.28515625" style="186" bestFit="1" customWidth="1"/>
    <col min="282" max="510" width="8.85546875" style="186"/>
    <col min="511" max="511" width="3.7109375" style="186" customWidth="1"/>
    <col min="512" max="512" width="4.85546875" style="186" customWidth="1"/>
    <col min="513" max="513" width="5.28515625" style="186" customWidth="1"/>
    <col min="514" max="514" width="31.28515625" style="186" customWidth="1"/>
    <col min="515" max="515" width="7.7109375" style="186" customWidth="1"/>
    <col min="516" max="516" width="2.42578125" style="186" customWidth="1"/>
    <col min="517" max="517" width="11.42578125" style="186" customWidth="1"/>
    <col min="518" max="518" width="2.42578125" style="186" customWidth="1"/>
    <col min="519" max="519" width="11.42578125" style="186" customWidth="1"/>
    <col min="520" max="520" width="2.42578125" style="186" customWidth="1"/>
    <col min="521" max="521" width="10.85546875" style="186" customWidth="1"/>
    <col min="522" max="522" width="2.42578125" style="186" customWidth="1"/>
    <col min="523" max="523" width="11.140625" style="186" customWidth="1"/>
    <col min="524" max="524" width="1.85546875" style="186" customWidth="1"/>
    <col min="525" max="525" width="11" style="186" customWidth="1"/>
    <col min="526" max="526" width="0.7109375" style="186" customWidth="1"/>
    <col min="527" max="527" width="1.85546875" style="186" customWidth="1"/>
    <col min="528" max="528" width="11.85546875" style="186" bestFit="1" customWidth="1"/>
    <col min="529" max="529" width="15.28515625" style="186" bestFit="1" customWidth="1"/>
    <col min="530" max="530" width="5" style="186" customWidth="1"/>
    <col min="531" max="531" width="10.28515625" style="186" bestFit="1" customWidth="1"/>
    <col min="532" max="532" width="5" style="186" customWidth="1"/>
    <col min="533" max="533" width="10.28515625" style="186" bestFit="1" customWidth="1"/>
    <col min="534" max="536" width="8.85546875" style="186"/>
    <col min="537" max="537" width="10.28515625" style="186" bestFit="1" customWidth="1"/>
    <col min="538" max="766" width="8.85546875" style="186"/>
    <col min="767" max="767" width="3.7109375" style="186" customWidth="1"/>
    <col min="768" max="768" width="4.85546875" style="186" customWidth="1"/>
    <col min="769" max="769" width="5.28515625" style="186" customWidth="1"/>
    <col min="770" max="770" width="31.28515625" style="186" customWidth="1"/>
    <col min="771" max="771" width="7.7109375" style="186" customWidth="1"/>
    <col min="772" max="772" width="2.42578125" style="186" customWidth="1"/>
    <col min="773" max="773" width="11.42578125" style="186" customWidth="1"/>
    <col min="774" max="774" width="2.42578125" style="186" customWidth="1"/>
    <col min="775" max="775" width="11.42578125" style="186" customWidth="1"/>
    <col min="776" max="776" width="2.42578125" style="186" customWidth="1"/>
    <col min="777" max="777" width="10.85546875" style="186" customWidth="1"/>
    <col min="778" max="778" width="2.42578125" style="186" customWidth="1"/>
    <col min="779" max="779" width="11.140625" style="186" customWidth="1"/>
    <col min="780" max="780" width="1.85546875" style="186" customWidth="1"/>
    <col min="781" max="781" width="11" style="186" customWidth="1"/>
    <col min="782" max="782" width="0.7109375" style="186" customWidth="1"/>
    <col min="783" max="783" width="1.85546875" style="186" customWidth="1"/>
    <col min="784" max="784" width="11.85546875" style="186" bestFit="1" customWidth="1"/>
    <col min="785" max="785" width="15.28515625" style="186" bestFit="1" customWidth="1"/>
    <col min="786" max="786" width="5" style="186" customWidth="1"/>
    <col min="787" max="787" width="10.28515625" style="186" bestFit="1" customWidth="1"/>
    <col min="788" max="788" width="5" style="186" customWidth="1"/>
    <col min="789" max="789" width="10.28515625" style="186" bestFit="1" customWidth="1"/>
    <col min="790" max="792" width="8.85546875" style="186"/>
    <col min="793" max="793" width="10.28515625" style="186" bestFit="1" customWidth="1"/>
    <col min="794" max="1022" width="8.85546875" style="186"/>
    <col min="1023" max="1023" width="3.7109375" style="186" customWidth="1"/>
    <col min="1024" max="1024" width="4.85546875" style="186" customWidth="1"/>
    <col min="1025" max="1025" width="5.28515625" style="186" customWidth="1"/>
    <col min="1026" max="1026" width="31.28515625" style="186" customWidth="1"/>
    <col min="1027" max="1027" width="7.7109375" style="186" customWidth="1"/>
    <col min="1028" max="1028" width="2.42578125" style="186" customWidth="1"/>
    <col min="1029" max="1029" width="11.42578125" style="186" customWidth="1"/>
    <col min="1030" max="1030" width="2.42578125" style="186" customWidth="1"/>
    <col min="1031" max="1031" width="11.42578125" style="186" customWidth="1"/>
    <col min="1032" max="1032" width="2.42578125" style="186" customWidth="1"/>
    <col min="1033" max="1033" width="10.85546875" style="186" customWidth="1"/>
    <col min="1034" max="1034" width="2.42578125" style="186" customWidth="1"/>
    <col min="1035" max="1035" width="11.140625" style="186" customWidth="1"/>
    <col min="1036" max="1036" width="1.85546875" style="186" customWidth="1"/>
    <col min="1037" max="1037" width="11" style="186" customWidth="1"/>
    <col min="1038" max="1038" width="0.7109375" style="186" customWidth="1"/>
    <col min="1039" max="1039" width="1.85546875" style="186" customWidth="1"/>
    <col min="1040" max="1040" width="11.85546875" style="186" bestFit="1" customWidth="1"/>
    <col min="1041" max="1041" width="15.28515625" style="186" bestFit="1" customWidth="1"/>
    <col min="1042" max="1042" width="5" style="186" customWidth="1"/>
    <col min="1043" max="1043" width="10.28515625" style="186" bestFit="1" customWidth="1"/>
    <col min="1044" max="1044" width="5" style="186" customWidth="1"/>
    <col min="1045" max="1045" width="10.28515625" style="186" bestFit="1" customWidth="1"/>
    <col min="1046" max="1048" width="8.85546875" style="186"/>
    <col min="1049" max="1049" width="10.28515625" style="186" bestFit="1" customWidth="1"/>
    <col min="1050" max="1278" width="8.85546875" style="186"/>
    <col min="1279" max="1279" width="3.7109375" style="186" customWidth="1"/>
    <col min="1280" max="1280" width="4.85546875" style="186" customWidth="1"/>
    <col min="1281" max="1281" width="5.28515625" style="186" customWidth="1"/>
    <col min="1282" max="1282" width="31.28515625" style="186" customWidth="1"/>
    <col min="1283" max="1283" width="7.7109375" style="186" customWidth="1"/>
    <col min="1284" max="1284" width="2.42578125" style="186" customWidth="1"/>
    <col min="1285" max="1285" width="11.42578125" style="186" customWidth="1"/>
    <col min="1286" max="1286" width="2.42578125" style="186" customWidth="1"/>
    <col min="1287" max="1287" width="11.42578125" style="186" customWidth="1"/>
    <col min="1288" max="1288" width="2.42578125" style="186" customWidth="1"/>
    <col min="1289" max="1289" width="10.85546875" style="186" customWidth="1"/>
    <col min="1290" max="1290" width="2.42578125" style="186" customWidth="1"/>
    <col min="1291" max="1291" width="11.140625" style="186" customWidth="1"/>
    <col min="1292" max="1292" width="1.85546875" style="186" customWidth="1"/>
    <col min="1293" max="1293" width="11" style="186" customWidth="1"/>
    <col min="1294" max="1294" width="0.7109375" style="186" customWidth="1"/>
    <col min="1295" max="1295" width="1.85546875" style="186" customWidth="1"/>
    <col min="1296" max="1296" width="11.85546875" style="186" bestFit="1" customWidth="1"/>
    <col min="1297" max="1297" width="15.28515625" style="186" bestFit="1" customWidth="1"/>
    <col min="1298" max="1298" width="5" style="186" customWidth="1"/>
    <col min="1299" max="1299" width="10.28515625" style="186" bestFit="1" customWidth="1"/>
    <col min="1300" max="1300" width="5" style="186" customWidth="1"/>
    <col min="1301" max="1301" width="10.28515625" style="186" bestFit="1" customWidth="1"/>
    <col min="1302" max="1304" width="8.85546875" style="186"/>
    <col min="1305" max="1305" width="10.28515625" style="186" bestFit="1" customWidth="1"/>
    <col min="1306" max="1534" width="8.85546875" style="186"/>
    <col min="1535" max="1535" width="3.7109375" style="186" customWidth="1"/>
    <col min="1536" max="1536" width="4.85546875" style="186" customWidth="1"/>
    <col min="1537" max="1537" width="5.28515625" style="186" customWidth="1"/>
    <col min="1538" max="1538" width="31.28515625" style="186" customWidth="1"/>
    <col min="1539" max="1539" width="7.7109375" style="186" customWidth="1"/>
    <col min="1540" max="1540" width="2.42578125" style="186" customWidth="1"/>
    <col min="1541" max="1541" width="11.42578125" style="186" customWidth="1"/>
    <col min="1542" max="1542" width="2.42578125" style="186" customWidth="1"/>
    <col min="1543" max="1543" width="11.42578125" style="186" customWidth="1"/>
    <col min="1544" max="1544" width="2.42578125" style="186" customWidth="1"/>
    <col min="1545" max="1545" width="10.85546875" style="186" customWidth="1"/>
    <col min="1546" max="1546" width="2.42578125" style="186" customWidth="1"/>
    <col min="1547" max="1547" width="11.140625" style="186" customWidth="1"/>
    <col min="1548" max="1548" width="1.85546875" style="186" customWidth="1"/>
    <col min="1549" max="1549" width="11" style="186" customWidth="1"/>
    <col min="1550" max="1550" width="0.7109375" style="186" customWidth="1"/>
    <col min="1551" max="1551" width="1.85546875" style="186" customWidth="1"/>
    <col min="1552" max="1552" width="11.85546875" style="186" bestFit="1" customWidth="1"/>
    <col min="1553" max="1553" width="15.28515625" style="186" bestFit="1" customWidth="1"/>
    <col min="1554" max="1554" width="5" style="186" customWidth="1"/>
    <col min="1555" max="1555" width="10.28515625" style="186" bestFit="1" customWidth="1"/>
    <col min="1556" max="1556" width="5" style="186" customWidth="1"/>
    <col min="1557" max="1557" width="10.28515625" style="186" bestFit="1" customWidth="1"/>
    <col min="1558" max="1560" width="8.85546875" style="186"/>
    <col min="1561" max="1561" width="10.28515625" style="186" bestFit="1" customWidth="1"/>
    <col min="1562" max="1790" width="8.85546875" style="186"/>
    <col min="1791" max="1791" width="3.7109375" style="186" customWidth="1"/>
    <col min="1792" max="1792" width="4.85546875" style="186" customWidth="1"/>
    <col min="1793" max="1793" width="5.28515625" style="186" customWidth="1"/>
    <col min="1794" max="1794" width="31.28515625" style="186" customWidth="1"/>
    <col min="1795" max="1795" width="7.7109375" style="186" customWidth="1"/>
    <col min="1796" max="1796" width="2.42578125" style="186" customWidth="1"/>
    <col min="1797" max="1797" width="11.42578125" style="186" customWidth="1"/>
    <col min="1798" max="1798" width="2.42578125" style="186" customWidth="1"/>
    <col min="1799" max="1799" width="11.42578125" style="186" customWidth="1"/>
    <col min="1800" max="1800" width="2.42578125" style="186" customWidth="1"/>
    <col min="1801" max="1801" width="10.85546875" style="186" customWidth="1"/>
    <col min="1802" max="1802" width="2.42578125" style="186" customWidth="1"/>
    <col min="1803" max="1803" width="11.140625" style="186" customWidth="1"/>
    <col min="1804" max="1804" width="1.85546875" style="186" customWidth="1"/>
    <col min="1805" max="1805" width="11" style="186" customWidth="1"/>
    <col min="1806" max="1806" width="0.7109375" style="186" customWidth="1"/>
    <col min="1807" max="1807" width="1.85546875" style="186" customWidth="1"/>
    <col min="1808" max="1808" width="11.85546875" style="186" bestFit="1" customWidth="1"/>
    <col min="1809" max="1809" width="15.28515625" style="186" bestFit="1" customWidth="1"/>
    <col min="1810" max="1810" width="5" style="186" customWidth="1"/>
    <col min="1811" max="1811" width="10.28515625" style="186" bestFit="1" customWidth="1"/>
    <col min="1812" max="1812" width="5" style="186" customWidth="1"/>
    <col min="1813" max="1813" width="10.28515625" style="186" bestFit="1" customWidth="1"/>
    <col min="1814" max="1816" width="8.85546875" style="186"/>
    <col min="1817" max="1817" width="10.28515625" style="186" bestFit="1" customWidth="1"/>
    <col min="1818" max="2046" width="8.85546875" style="186"/>
    <col min="2047" max="2047" width="3.7109375" style="186" customWidth="1"/>
    <col min="2048" max="2048" width="4.85546875" style="186" customWidth="1"/>
    <col min="2049" max="2049" width="5.28515625" style="186" customWidth="1"/>
    <col min="2050" max="2050" width="31.28515625" style="186" customWidth="1"/>
    <col min="2051" max="2051" width="7.7109375" style="186" customWidth="1"/>
    <col min="2052" max="2052" width="2.42578125" style="186" customWidth="1"/>
    <col min="2053" max="2053" width="11.42578125" style="186" customWidth="1"/>
    <col min="2054" max="2054" width="2.42578125" style="186" customWidth="1"/>
    <col min="2055" max="2055" width="11.42578125" style="186" customWidth="1"/>
    <col min="2056" max="2056" width="2.42578125" style="186" customWidth="1"/>
    <col min="2057" max="2057" width="10.85546875" style="186" customWidth="1"/>
    <col min="2058" max="2058" width="2.42578125" style="186" customWidth="1"/>
    <col min="2059" max="2059" width="11.140625" style="186" customWidth="1"/>
    <col min="2060" max="2060" width="1.85546875" style="186" customWidth="1"/>
    <col min="2061" max="2061" width="11" style="186" customWidth="1"/>
    <col min="2062" max="2062" width="0.7109375" style="186" customWidth="1"/>
    <col min="2063" max="2063" width="1.85546875" style="186" customWidth="1"/>
    <col min="2064" max="2064" width="11.85546875" style="186" bestFit="1" customWidth="1"/>
    <col min="2065" max="2065" width="15.28515625" style="186" bestFit="1" customWidth="1"/>
    <col min="2066" max="2066" width="5" style="186" customWidth="1"/>
    <col min="2067" max="2067" width="10.28515625" style="186" bestFit="1" customWidth="1"/>
    <col min="2068" max="2068" width="5" style="186" customWidth="1"/>
    <col min="2069" max="2069" width="10.28515625" style="186" bestFit="1" customWidth="1"/>
    <col min="2070" max="2072" width="8.85546875" style="186"/>
    <col min="2073" max="2073" width="10.28515625" style="186" bestFit="1" customWidth="1"/>
    <col min="2074" max="2302" width="8.85546875" style="186"/>
    <col min="2303" max="2303" width="3.7109375" style="186" customWidth="1"/>
    <col min="2304" max="2304" width="4.85546875" style="186" customWidth="1"/>
    <col min="2305" max="2305" width="5.28515625" style="186" customWidth="1"/>
    <col min="2306" max="2306" width="31.28515625" style="186" customWidth="1"/>
    <col min="2307" max="2307" width="7.7109375" style="186" customWidth="1"/>
    <col min="2308" max="2308" width="2.42578125" style="186" customWidth="1"/>
    <col min="2309" max="2309" width="11.42578125" style="186" customWidth="1"/>
    <col min="2310" max="2310" width="2.42578125" style="186" customWidth="1"/>
    <col min="2311" max="2311" width="11.42578125" style="186" customWidth="1"/>
    <col min="2312" max="2312" width="2.42578125" style="186" customWidth="1"/>
    <col min="2313" max="2313" width="10.85546875" style="186" customWidth="1"/>
    <col min="2314" max="2314" width="2.42578125" style="186" customWidth="1"/>
    <col min="2315" max="2315" width="11.140625" style="186" customWidth="1"/>
    <col min="2316" max="2316" width="1.85546875" style="186" customWidth="1"/>
    <col min="2317" max="2317" width="11" style="186" customWidth="1"/>
    <col min="2318" max="2318" width="0.7109375" style="186" customWidth="1"/>
    <col min="2319" max="2319" width="1.85546875" style="186" customWidth="1"/>
    <col min="2320" max="2320" width="11.85546875" style="186" bestFit="1" customWidth="1"/>
    <col min="2321" max="2321" width="15.28515625" style="186" bestFit="1" customWidth="1"/>
    <col min="2322" max="2322" width="5" style="186" customWidth="1"/>
    <col min="2323" max="2323" width="10.28515625" style="186" bestFit="1" customWidth="1"/>
    <col min="2324" max="2324" width="5" style="186" customWidth="1"/>
    <col min="2325" max="2325" width="10.28515625" style="186" bestFit="1" customWidth="1"/>
    <col min="2326" max="2328" width="8.85546875" style="186"/>
    <col min="2329" max="2329" width="10.28515625" style="186" bestFit="1" customWidth="1"/>
    <col min="2330" max="2558" width="8.85546875" style="186"/>
    <col min="2559" max="2559" width="3.7109375" style="186" customWidth="1"/>
    <col min="2560" max="2560" width="4.85546875" style="186" customWidth="1"/>
    <col min="2561" max="2561" width="5.28515625" style="186" customWidth="1"/>
    <col min="2562" max="2562" width="31.28515625" style="186" customWidth="1"/>
    <col min="2563" max="2563" width="7.7109375" style="186" customWidth="1"/>
    <col min="2564" max="2564" width="2.42578125" style="186" customWidth="1"/>
    <col min="2565" max="2565" width="11.42578125" style="186" customWidth="1"/>
    <col min="2566" max="2566" width="2.42578125" style="186" customWidth="1"/>
    <col min="2567" max="2567" width="11.42578125" style="186" customWidth="1"/>
    <col min="2568" max="2568" width="2.42578125" style="186" customWidth="1"/>
    <col min="2569" max="2569" width="10.85546875" style="186" customWidth="1"/>
    <col min="2570" max="2570" width="2.42578125" style="186" customWidth="1"/>
    <col min="2571" max="2571" width="11.140625" style="186" customWidth="1"/>
    <col min="2572" max="2572" width="1.85546875" style="186" customWidth="1"/>
    <col min="2573" max="2573" width="11" style="186" customWidth="1"/>
    <col min="2574" max="2574" width="0.7109375" style="186" customWidth="1"/>
    <col min="2575" max="2575" width="1.85546875" style="186" customWidth="1"/>
    <col min="2576" max="2576" width="11.85546875" style="186" bestFit="1" customWidth="1"/>
    <col min="2577" max="2577" width="15.28515625" style="186" bestFit="1" customWidth="1"/>
    <col min="2578" max="2578" width="5" style="186" customWidth="1"/>
    <col min="2579" max="2579" width="10.28515625" style="186" bestFit="1" customWidth="1"/>
    <col min="2580" max="2580" width="5" style="186" customWidth="1"/>
    <col min="2581" max="2581" width="10.28515625" style="186" bestFit="1" customWidth="1"/>
    <col min="2582" max="2584" width="8.85546875" style="186"/>
    <col min="2585" max="2585" width="10.28515625" style="186" bestFit="1" customWidth="1"/>
    <col min="2586" max="2814" width="8.85546875" style="186"/>
    <col min="2815" max="2815" width="3.7109375" style="186" customWidth="1"/>
    <col min="2816" max="2816" width="4.85546875" style="186" customWidth="1"/>
    <col min="2817" max="2817" width="5.28515625" style="186" customWidth="1"/>
    <col min="2818" max="2818" width="31.28515625" style="186" customWidth="1"/>
    <col min="2819" max="2819" width="7.7109375" style="186" customWidth="1"/>
    <col min="2820" max="2820" width="2.42578125" style="186" customWidth="1"/>
    <col min="2821" max="2821" width="11.42578125" style="186" customWidth="1"/>
    <col min="2822" max="2822" width="2.42578125" style="186" customWidth="1"/>
    <col min="2823" max="2823" width="11.42578125" style="186" customWidth="1"/>
    <col min="2824" max="2824" width="2.42578125" style="186" customWidth="1"/>
    <col min="2825" max="2825" width="10.85546875" style="186" customWidth="1"/>
    <col min="2826" max="2826" width="2.42578125" style="186" customWidth="1"/>
    <col min="2827" max="2827" width="11.140625" style="186" customWidth="1"/>
    <col min="2828" max="2828" width="1.85546875" style="186" customWidth="1"/>
    <col min="2829" max="2829" width="11" style="186" customWidth="1"/>
    <col min="2830" max="2830" width="0.7109375" style="186" customWidth="1"/>
    <col min="2831" max="2831" width="1.85546875" style="186" customWidth="1"/>
    <col min="2832" max="2832" width="11.85546875" style="186" bestFit="1" customWidth="1"/>
    <col min="2833" max="2833" width="15.28515625" style="186" bestFit="1" customWidth="1"/>
    <col min="2834" max="2834" width="5" style="186" customWidth="1"/>
    <col min="2835" max="2835" width="10.28515625" style="186" bestFit="1" customWidth="1"/>
    <col min="2836" max="2836" width="5" style="186" customWidth="1"/>
    <col min="2837" max="2837" width="10.28515625" style="186" bestFit="1" customWidth="1"/>
    <col min="2838" max="2840" width="8.85546875" style="186"/>
    <col min="2841" max="2841" width="10.28515625" style="186" bestFit="1" customWidth="1"/>
    <col min="2842" max="3070" width="8.85546875" style="186"/>
    <col min="3071" max="3071" width="3.7109375" style="186" customWidth="1"/>
    <col min="3072" max="3072" width="4.85546875" style="186" customWidth="1"/>
    <col min="3073" max="3073" width="5.28515625" style="186" customWidth="1"/>
    <col min="3074" max="3074" width="31.28515625" style="186" customWidth="1"/>
    <col min="3075" max="3075" width="7.7109375" style="186" customWidth="1"/>
    <col min="3076" max="3076" width="2.42578125" style="186" customWidth="1"/>
    <col min="3077" max="3077" width="11.42578125" style="186" customWidth="1"/>
    <col min="3078" max="3078" width="2.42578125" style="186" customWidth="1"/>
    <col min="3079" max="3079" width="11.42578125" style="186" customWidth="1"/>
    <col min="3080" max="3080" width="2.42578125" style="186" customWidth="1"/>
    <col min="3081" max="3081" width="10.85546875" style="186" customWidth="1"/>
    <col min="3082" max="3082" width="2.42578125" style="186" customWidth="1"/>
    <col min="3083" max="3083" width="11.140625" style="186" customWidth="1"/>
    <col min="3084" max="3084" width="1.85546875" style="186" customWidth="1"/>
    <col min="3085" max="3085" width="11" style="186" customWidth="1"/>
    <col min="3086" max="3086" width="0.7109375" style="186" customWidth="1"/>
    <col min="3087" max="3087" width="1.85546875" style="186" customWidth="1"/>
    <col min="3088" max="3088" width="11.85546875" style="186" bestFit="1" customWidth="1"/>
    <col min="3089" max="3089" width="15.28515625" style="186" bestFit="1" customWidth="1"/>
    <col min="3090" max="3090" width="5" style="186" customWidth="1"/>
    <col min="3091" max="3091" width="10.28515625" style="186" bestFit="1" customWidth="1"/>
    <col min="3092" max="3092" width="5" style="186" customWidth="1"/>
    <col min="3093" max="3093" width="10.28515625" style="186" bestFit="1" customWidth="1"/>
    <col min="3094" max="3096" width="8.85546875" style="186"/>
    <col min="3097" max="3097" width="10.28515625" style="186" bestFit="1" customWidth="1"/>
    <col min="3098" max="3326" width="8.85546875" style="186"/>
    <col min="3327" max="3327" width="3.7109375" style="186" customWidth="1"/>
    <col min="3328" max="3328" width="4.85546875" style="186" customWidth="1"/>
    <col min="3329" max="3329" width="5.28515625" style="186" customWidth="1"/>
    <col min="3330" max="3330" width="31.28515625" style="186" customWidth="1"/>
    <col min="3331" max="3331" width="7.7109375" style="186" customWidth="1"/>
    <col min="3332" max="3332" width="2.42578125" style="186" customWidth="1"/>
    <col min="3333" max="3333" width="11.42578125" style="186" customWidth="1"/>
    <col min="3334" max="3334" width="2.42578125" style="186" customWidth="1"/>
    <col min="3335" max="3335" width="11.42578125" style="186" customWidth="1"/>
    <col min="3336" max="3336" width="2.42578125" style="186" customWidth="1"/>
    <col min="3337" max="3337" width="10.85546875" style="186" customWidth="1"/>
    <col min="3338" max="3338" width="2.42578125" style="186" customWidth="1"/>
    <col min="3339" max="3339" width="11.140625" style="186" customWidth="1"/>
    <col min="3340" max="3340" width="1.85546875" style="186" customWidth="1"/>
    <col min="3341" max="3341" width="11" style="186" customWidth="1"/>
    <col min="3342" max="3342" width="0.7109375" style="186" customWidth="1"/>
    <col min="3343" max="3343" width="1.85546875" style="186" customWidth="1"/>
    <col min="3344" max="3344" width="11.85546875" style="186" bestFit="1" customWidth="1"/>
    <col min="3345" max="3345" width="15.28515625" style="186" bestFit="1" customWidth="1"/>
    <col min="3346" max="3346" width="5" style="186" customWidth="1"/>
    <col min="3347" max="3347" width="10.28515625" style="186" bestFit="1" customWidth="1"/>
    <col min="3348" max="3348" width="5" style="186" customWidth="1"/>
    <col min="3349" max="3349" width="10.28515625" style="186" bestFit="1" customWidth="1"/>
    <col min="3350" max="3352" width="8.85546875" style="186"/>
    <col min="3353" max="3353" width="10.28515625" style="186" bestFit="1" customWidth="1"/>
    <col min="3354" max="3582" width="8.85546875" style="186"/>
    <col min="3583" max="3583" width="3.7109375" style="186" customWidth="1"/>
    <col min="3584" max="3584" width="4.85546875" style="186" customWidth="1"/>
    <col min="3585" max="3585" width="5.28515625" style="186" customWidth="1"/>
    <col min="3586" max="3586" width="31.28515625" style="186" customWidth="1"/>
    <col min="3587" max="3587" width="7.7109375" style="186" customWidth="1"/>
    <col min="3588" max="3588" width="2.42578125" style="186" customWidth="1"/>
    <col min="3589" max="3589" width="11.42578125" style="186" customWidth="1"/>
    <col min="3590" max="3590" width="2.42578125" style="186" customWidth="1"/>
    <col min="3591" max="3591" width="11.42578125" style="186" customWidth="1"/>
    <col min="3592" max="3592" width="2.42578125" style="186" customWidth="1"/>
    <col min="3593" max="3593" width="10.85546875" style="186" customWidth="1"/>
    <col min="3594" max="3594" width="2.42578125" style="186" customWidth="1"/>
    <col min="3595" max="3595" width="11.140625" style="186" customWidth="1"/>
    <col min="3596" max="3596" width="1.85546875" style="186" customWidth="1"/>
    <col min="3597" max="3597" width="11" style="186" customWidth="1"/>
    <col min="3598" max="3598" width="0.7109375" style="186" customWidth="1"/>
    <col min="3599" max="3599" width="1.85546875" style="186" customWidth="1"/>
    <col min="3600" max="3600" width="11.85546875" style="186" bestFit="1" customWidth="1"/>
    <col min="3601" max="3601" width="15.28515625" style="186" bestFit="1" customWidth="1"/>
    <col min="3602" max="3602" width="5" style="186" customWidth="1"/>
    <col min="3603" max="3603" width="10.28515625" style="186" bestFit="1" customWidth="1"/>
    <col min="3604" max="3604" width="5" style="186" customWidth="1"/>
    <col min="3605" max="3605" width="10.28515625" style="186" bestFit="1" customWidth="1"/>
    <col min="3606" max="3608" width="8.85546875" style="186"/>
    <col min="3609" max="3609" width="10.28515625" style="186" bestFit="1" customWidth="1"/>
    <col min="3610" max="3838" width="8.85546875" style="186"/>
    <col min="3839" max="3839" width="3.7109375" style="186" customWidth="1"/>
    <col min="3840" max="3840" width="4.85546875" style="186" customWidth="1"/>
    <col min="3841" max="3841" width="5.28515625" style="186" customWidth="1"/>
    <col min="3842" max="3842" width="31.28515625" style="186" customWidth="1"/>
    <col min="3843" max="3843" width="7.7109375" style="186" customWidth="1"/>
    <col min="3844" max="3844" width="2.42578125" style="186" customWidth="1"/>
    <col min="3845" max="3845" width="11.42578125" style="186" customWidth="1"/>
    <col min="3846" max="3846" width="2.42578125" style="186" customWidth="1"/>
    <col min="3847" max="3847" width="11.42578125" style="186" customWidth="1"/>
    <col min="3848" max="3848" width="2.42578125" style="186" customWidth="1"/>
    <col min="3849" max="3849" width="10.85546875" style="186" customWidth="1"/>
    <col min="3850" max="3850" width="2.42578125" style="186" customWidth="1"/>
    <col min="3851" max="3851" width="11.140625" style="186" customWidth="1"/>
    <col min="3852" max="3852" width="1.85546875" style="186" customWidth="1"/>
    <col min="3853" max="3853" width="11" style="186" customWidth="1"/>
    <col min="3854" max="3854" width="0.7109375" style="186" customWidth="1"/>
    <col min="3855" max="3855" width="1.85546875" style="186" customWidth="1"/>
    <col min="3856" max="3856" width="11.85546875" style="186" bestFit="1" customWidth="1"/>
    <col min="3857" max="3857" width="15.28515625" style="186" bestFit="1" customWidth="1"/>
    <col min="3858" max="3858" width="5" style="186" customWidth="1"/>
    <col min="3859" max="3859" width="10.28515625" style="186" bestFit="1" customWidth="1"/>
    <col min="3860" max="3860" width="5" style="186" customWidth="1"/>
    <col min="3861" max="3861" width="10.28515625" style="186" bestFit="1" customWidth="1"/>
    <col min="3862" max="3864" width="8.85546875" style="186"/>
    <col min="3865" max="3865" width="10.28515625" style="186" bestFit="1" customWidth="1"/>
    <col min="3866" max="4094" width="8.85546875" style="186"/>
    <col min="4095" max="4095" width="3.7109375" style="186" customWidth="1"/>
    <col min="4096" max="4096" width="4.85546875" style="186" customWidth="1"/>
    <col min="4097" max="4097" width="5.28515625" style="186" customWidth="1"/>
    <col min="4098" max="4098" width="31.28515625" style="186" customWidth="1"/>
    <col min="4099" max="4099" width="7.7109375" style="186" customWidth="1"/>
    <col min="4100" max="4100" width="2.42578125" style="186" customWidth="1"/>
    <col min="4101" max="4101" width="11.42578125" style="186" customWidth="1"/>
    <col min="4102" max="4102" width="2.42578125" style="186" customWidth="1"/>
    <col min="4103" max="4103" width="11.42578125" style="186" customWidth="1"/>
    <col min="4104" max="4104" width="2.42578125" style="186" customWidth="1"/>
    <col min="4105" max="4105" width="10.85546875" style="186" customWidth="1"/>
    <col min="4106" max="4106" width="2.42578125" style="186" customWidth="1"/>
    <col min="4107" max="4107" width="11.140625" style="186" customWidth="1"/>
    <col min="4108" max="4108" width="1.85546875" style="186" customWidth="1"/>
    <col min="4109" max="4109" width="11" style="186" customWidth="1"/>
    <col min="4110" max="4110" width="0.7109375" style="186" customWidth="1"/>
    <col min="4111" max="4111" width="1.85546875" style="186" customWidth="1"/>
    <col min="4112" max="4112" width="11.85546875" style="186" bestFit="1" customWidth="1"/>
    <col min="4113" max="4113" width="15.28515625" style="186" bestFit="1" customWidth="1"/>
    <col min="4114" max="4114" width="5" style="186" customWidth="1"/>
    <col min="4115" max="4115" width="10.28515625" style="186" bestFit="1" customWidth="1"/>
    <col min="4116" max="4116" width="5" style="186" customWidth="1"/>
    <col min="4117" max="4117" width="10.28515625" style="186" bestFit="1" customWidth="1"/>
    <col min="4118" max="4120" width="8.85546875" style="186"/>
    <col min="4121" max="4121" width="10.28515625" style="186" bestFit="1" customWidth="1"/>
    <col min="4122" max="4350" width="8.85546875" style="186"/>
    <col min="4351" max="4351" width="3.7109375" style="186" customWidth="1"/>
    <col min="4352" max="4352" width="4.85546875" style="186" customWidth="1"/>
    <col min="4353" max="4353" width="5.28515625" style="186" customWidth="1"/>
    <col min="4354" max="4354" width="31.28515625" style="186" customWidth="1"/>
    <col min="4355" max="4355" width="7.7109375" style="186" customWidth="1"/>
    <col min="4356" max="4356" width="2.42578125" style="186" customWidth="1"/>
    <col min="4357" max="4357" width="11.42578125" style="186" customWidth="1"/>
    <col min="4358" max="4358" width="2.42578125" style="186" customWidth="1"/>
    <col min="4359" max="4359" width="11.42578125" style="186" customWidth="1"/>
    <col min="4360" max="4360" width="2.42578125" style="186" customWidth="1"/>
    <col min="4361" max="4361" width="10.85546875" style="186" customWidth="1"/>
    <col min="4362" max="4362" width="2.42578125" style="186" customWidth="1"/>
    <col min="4363" max="4363" width="11.140625" style="186" customWidth="1"/>
    <col min="4364" max="4364" width="1.85546875" style="186" customWidth="1"/>
    <col min="4365" max="4365" width="11" style="186" customWidth="1"/>
    <col min="4366" max="4366" width="0.7109375" style="186" customWidth="1"/>
    <col min="4367" max="4367" width="1.85546875" style="186" customWidth="1"/>
    <col min="4368" max="4368" width="11.85546875" style="186" bestFit="1" customWidth="1"/>
    <col min="4369" max="4369" width="15.28515625" style="186" bestFit="1" customWidth="1"/>
    <col min="4370" max="4370" width="5" style="186" customWidth="1"/>
    <col min="4371" max="4371" width="10.28515625" style="186" bestFit="1" customWidth="1"/>
    <col min="4372" max="4372" width="5" style="186" customWidth="1"/>
    <col min="4373" max="4373" width="10.28515625" style="186" bestFit="1" customWidth="1"/>
    <col min="4374" max="4376" width="8.85546875" style="186"/>
    <col min="4377" max="4377" width="10.28515625" style="186" bestFit="1" customWidth="1"/>
    <col min="4378" max="4606" width="8.85546875" style="186"/>
    <col min="4607" max="4607" width="3.7109375" style="186" customWidth="1"/>
    <col min="4608" max="4608" width="4.85546875" style="186" customWidth="1"/>
    <col min="4609" max="4609" width="5.28515625" style="186" customWidth="1"/>
    <col min="4610" max="4610" width="31.28515625" style="186" customWidth="1"/>
    <col min="4611" max="4611" width="7.7109375" style="186" customWidth="1"/>
    <col min="4612" max="4612" width="2.42578125" style="186" customWidth="1"/>
    <col min="4613" max="4613" width="11.42578125" style="186" customWidth="1"/>
    <col min="4614" max="4614" width="2.42578125" style="186" customWidth="1"/>
    <col min="4615" max="4615" width="11.42578125" style="186" customWidth="1"/>
    <col min="4616" max="4616" width="2.42578125" style="186" customWidth="1"/>
    <col min="4617" max="4617" width="10.85546875" style="186" customWidth="1"/>
    <col min="4618" max="4618" width="2.42578125" style="186" customWidth="1"/>
    <col min="4619" max="4619" width="11.140625" style="186" customWidth="1"/>
    <col min="4620" max="4620" width="1.85546875" style="186" customWidth="1"/>
    <col min="4621" max="4621" width="11" style="186" customWidth="1"/>
    <col min="4622" max="4622" width="0.7109375" style="186" customWidth="1"/>
    <col min="4623" max="4623" width="1.85546875" style="186" customWidth="1"/>
    <col min="4624" max="4624" width="11.85546875" style="186" bestFit="1" customWidth="1"/>
    <col min="4625" max="4625" width="15.28515625" style="186" bestFit="1" customWidth="1"/>
    <col min="4626" max="4626" width="5" style="186" customWidth="1"/>
    <col min="4627" max="4627" width="10.28515625" style="186" bestFit="1" customWidth="1"/>
    <col min="4628" max="4628" width="5" style="186" customWidth="1"/>
    <col min="4629" max="4629" width="10.28515625" style="186" bestFit="1" customWidth="1"/>
    <col min="4630" max="4632" width="8.85546875" style="186"/>
    <col min="4633" max="4633" width="10.28515625" style="186" bestFit="1" customWidth="1"/>
    <col min="4634" max="4862" width="8.85546875" style="186"/>
    <col min="4863" max="4863" width="3.7109375" style="186" customWidth="1"/>
    <col min="4864" max="4864" width="4.85546875" style="186" customWidth="1"/>
    <col min="4865" max="4865" width="5.28515625" style="186" customWidth="1"/>
    <col min="4866" max="4866" width="31.28515625" style="186" customWidth="1"/>
    <col min="4867" max="4867" width="7.7109375" style="186" customWidth="1"/>
    <col min="4868" max="4868" width="2.42578125" style="186" customWidth="1"/>
    <col min="4869" max="4869" width="11.42578125" style="186" customWidth="1"/>
    <col min="4870" max="4870" width="2.42578125" style="186" customWidth="1"/>
    <col min="4871" max="4871" width="11.42578125" style="186" customWidth="1"/>
    <col min="4872" max="4872" width="2.42578125" style="186" customWidth="1"/>
    <col min="4873" max="4873" width="10.85546875" style="186" customWidth="1"/>
    <col min="4874" max="4874" width="2.42578125" style="186" customWidth="1"/>
    <col min="4875" max="4875" width="11.140625" style="186" customWidth="1"/>
    <col min="4876" max="4876" width="1.85546875" style="186" customWidth="1"/>
    <col min="4877" max="4877" width="11" style="186" customWidth="1"/>
    <col min="4878" max="4878" width="0.7109375" style="186" customWidth="1"/>
    <col min="4879" max="4879" width="1.85546875" style="186" customWidth="1"/>
    <col min="4880" max="4880" width="11.85546875" style="186" bestFit="1" customWidth="1"/>
    <col min="4881" max="4881" width="15.28515625" style="186" bestFit="1" customWidth="1"/>
    <col min="4882" max="4882" width="5" style="186" customWidth="1"/>
    <col min="4883" max="4883" width="10.28515625" style="186" bestFit="1" customWidth="1"/>
    <col min="4884" max="4884" width="5" style="186" customWidth="1"/>
    <col min="4885" max="4885" width="10.28515625" style="186" bestFit="1" customWidth="1"/>
    <col min="4886" max="4888" width="8.85546875" style="186"/>
    <col min="4889" max="4889" width="10.28515625" style="186" bestFit="1" customWidth="1"/>
    <col min="4890" max="5118" width="8.85546875" style="186"/>
    <col min="5119" max="5119" width="3.7109375" style="186" customWidth="1"/>
    <col min="5120" max="5120" width="4.85546875" style="186" customWidth="1"/>
    <col min="5121" max="5121" width="5.28515625" style="186" customWidth="1"/>
    <col min="5122" max="5122" width="31.28515625" style="186" customWidth="1"/>
    <col min="5123" max="5123" width="7.7109375" style="186" customWidth="1"/>
    <col min="5124" max="5124" width="2.42578125" style="186" customWidth="1"/>
    <col min="5125" max="5125" width="11.42578125" style="186" customWidth="1"/>
    <col min="5126" max="5126" width="2.42578125" style="186" customWidth="1"/>
    <col min="5127" max="5127" width="11.42578125" style="186" customWidth="1"/>
    <col min="5128" max="5128" width="2.42578125" style="186" customWidth="1"/>
    <col min="5129" max="5129" width="10.85546875" style="186" customWidth="1"/>
    <col min="5130" max="5130" width="2.42578125" style="186" customWidth="1"/>
    <col min="5131" max="5131" width="11.140625" style="186" customWidth="1"/>
    <col min="5132" max="5132" width="1.85546875" style="186" customWidth="1"/>
    <col min="5133" max="5133" width="11" style="186" customWidth="1"/>
    <col min="5134" max="5134" width="0.7109375" style="186" customWidth="1"/>
    <col min="5135" max="5135" width="1.85546875" style="186" customWidth="1"/>
    <col min="5136" max="5136" width="11.85546875" style="186" bestFit="1" customWidth="1"/>
    <col min="5137" max="5137" width="15.28515625" style="186" bestFit="1" customWidth="1"/>
    <col min="5138" max="5138" width="5" style="186" customWidth="1"/>
    <col min="5139" max="5139" width="10.28515625" style="186" bestFit="1" customWidth="1"/>
    <col min="5140" max="5140" width="5" style="186" customWidth="1"/>
    <col min="5141" max="5141" width="10.28515625" style="186" bestFit="1" customWidth="1"/>
    <col min="5142" max="5144" width="8.85546875" style="186"/>
    <col min="5145" max="5145" width="10.28515625" style="186" bestFit="1" customWidth="1"/>
    <col min="5146" max="5374" width="8.85546875" style="186"/>
    <col min="5375" max="5375" width="3.7109375" style="186" customWidth="1"/>
    <col min="5376" max="5376" width="4.85546875" style="186" customWidth="1"/>
    <col min="5377" max="5377" width="5.28515625" style="186" customWidth="1"/>
    <col min="5378" max="5378" width="31.28515625" style="186" customWidth="1"/>
    <col min="5379" max="5379" width="7.7109375" style="186" customWidth="1"/>
    <col min="5380" max="5380" width="2.42578125" style="186" customWidth="1"/>
    <col min="5381" max="5381" width="11.42578125" style="186" customWidth="1"/>
    <col min="5382" max="5382" width="2.42578125" style="186" customWidth="1"/>
    <col min="5383" max="5383" width="11.42578125" style="186" customWidth="1"/>
    <col min="5384" max="5384" width="2.42578125" style="186" customWidth="1"/>
    <col min="5385" max="5385" width="10.85546875" style="186" customWidth="1"/>
    <col min="5386" max="5386" width="2.42578125" style="186" customWidth="1"/>
    <col min="5387" max="5387" width="11.140625" style="186" customWidth="1"/>
    <col min="5388" max="5388" width="1.85546875" style="186" customWidth="1"/>
    <col min="5389" max="5389" width="11" style="186" customWidth="1"/>
    <col min="5390" max="5390" width="0.7109375" style="186" customWidth="1"/>
    <col min="5391" max="5391" width="1.85546875" style="186" customWidth="1"/>
    <col min="5392" max="5392" width="11.85546875" style="186" bestFit="1" customWidth="1"/>
    <col min="5393" max="5393" width="15.28515625" style="186" bestFit="1" customWidth="1"/>
    <col min="5394" max="5394" width="5" style="186" customWidth="1"/>
    <col min="5395" max="5395" width="10.28515625" style="186" bestFit="1" customWidth="1"/>
    <col min="5396" max="5396" width="5" style="186" customWidth="1"/>
    <col min="5397" max="5397" width="10.28515625" style="186" bestFit="1" customWidth="1"/>
    <col min="5398" max="5400" width="8.85546875" style="186"/>
    <col min="5401" max="5401" width="10.28515625" style="186" bestFit="1" customWidth="1"/>
    <col min="5402" max="5630" width="8.85546875" style="186"/>
    <col min="5631" max="5631" width="3.7109375" style="186" customWidth="1"/>
    <col min="5632" max="5632" width="4.85546875" style="186" customWidth="1"/>
    <col min="5633" max="5633" width="5.28515625" style="186" customWidth="1"/>
    <col min="5634" max="5634" width="31.28515625" style="186" customWidth="1"/>
    <col min="5635" max="5635" width="7.7109375" style="186" customWidth="1"/>
    <col min="5636" max="5636" width="2.42578125" style="186" customWidth="1"/>
    <col min="5637" max="5637" width="11.42578125" style="186" customWidth="1"/>
    <col min="5638" max="5638" width="2.42578125" style="186" customWidth="1"/>
    <col min="5639" max="5639" width="11.42578125" style="186" customWidth="1"/>
    <col min="5640" max="5640" width="2.42578125" style="186" customWidth="1"/>
    <col min="5641" max="5641" width="10.85546875" style="186" customWidth="1"/>
    <col min="5642" max="5642" width="2.42578125" style="186" customWidth="1"/>
    <col min="5643" max="5643" width="11.140625" style="186" customWidth="1"/>
    <col min="5644" max="5644" width="1.85546875" style="186" customWidth="1"/>
    <col min="5645" max="5645" width="11" style="186" customWidth="1"/>
    <col min="5646" max="5646" width="0.7109375" style="186" customWidth="1"/>
    <col min="5647" max="5647" width="1.85546875" style="186" customWidth="1"/>
    <col min="5648" max="5648" width="11.85546875" style="186" bestFit="1" customWidth="1"/>
    <col min="5649" max="5649" width="15.28515625" style="186" bestFit="1" customWidth="1"/>
    <col min="5650" max="5650" width="5" style="186" customWidth="1"/>
    <col min="5651" max="5651" width="10.28515625" style="186" bestFit="1" customWidth="1"/>
    <col min="5652" max="5652" width="5" style="186" customWidth="1"/>
    <col min="5653" max="5653" width="10.28515625" style="186" bestFit="1" customWidth="1"/>
    <col min="5654" max="5656" width="8.85546875" style="186"/>
    <col min="5657" max="5657" width="10.28515625" style="186" bestFit="1" customWidth="1"/>
    <col min="5658" max="5886" width="8.85546875" style="186"/>
    <col min="5887" max="5887" width="3.7109375" style="186" customWidth="1"/>
    <col min="5888" max="5888" width="4.85546875" style="186" customWidth="1"/>
    <col min="5889" max="5889" width="5.28515625" style="186" customWidth="1"/>
    <col min="5890" max="5890" width="31.28515625" style="186" customWidth="1"/>
    <col min="5891" max="5891" width="7.7109375" style="186" customWidth="1"/>
    <col min="5892" max="5892" width="2.42578125" style="186" customWidth="1"/>
    <col min="5893" max="5893" width="11.42578125" style="186" customWidth="1"/>
    <col min="5894" max="5894" width="2.42578125" style="186" customWidth="1"/>
    <col min="5895" max="5895" width="11.42578125" style="186" customWidth="1"/>
    <col min="5896" max="5896" width="2.42578125" style="186" customWidth="1"/>
    <col min="5897" max="5897" width="10.85546875" style="186" customWidth="1"/>
    <col min="5898" max="5898" width="2.42578125" style="186" customWidth="1"/>
    <col min="5899" max="5899" width="11.140625" style="186" customWidth="1"/>
    <col min="5900" max="5900" width="1.85546875" style="186" customWidth="1"/>
    <col min="5901" max="5901" width="11" style="186" customWidth="1"/>
    <col min="5902" max="5902" width="0.7109375" style="186" customWidth="1"/>
    <col min="5903" max="5903" width="1.85546875" style="186" customWidth="1"/>
    <col min="5904" max="5904" width="11.85546875" style="186" bestFit="1" customWidth="1"/>
    <col min="5905" max="5905" width="15.28515625" style="186" bestFit="1" customWidth="1"/>
    <col min="5906" max="5906" width="5" style="186" customWidth="1"/>
    <col min="5907" max="5907" width="10.28515625" style="186" bestFit="1" customWidth="1"/>
    <col min="5908" max="5908" width="5" style="186" customWidth="1"/>
    <col min="5909" max="5909" width="10.28515625" style="186" bestFit="1" customWidth="1"/>
    <col min="5910" max="5912" width="8.85546875" style="186"/>
    <col min="5913" max="5913" width="10.28515625" style="186" bestFit="1" customWidth="1"/>
    <col min="5914" max="6142" width="8.85546875" style="186"/>
    <col min="6143" max="6143" width="3.7109375" style="186" customWidth="1"/>
    <col min="6144" max="6144" width="4.85546875" style="186" customWidth="1"/>
    <col min="6145" max="6145" width="5.28515625" style="186" customWidth="1"/>
    <col min="6146" max="6146" width="31.28515625" style="186" customWidth="1"/>
    <col min="6147" max="6147" width="7.7109375" style="186" customWidth="1"/>
    <col min="6148" max="6148" width="2.42578125" style="186" customWidth="1"/>
    <col min="6149" max="6149" width="11.42578125" style="186" customWidth="1"/>
    <col min="6150" max="6150" width="2.42578125" style="186" customWidth="1"/>
    <col min="6151" max="6151" width="11.42578125" style="186" customWidth="1"/>
    <col min="6152" max="6152" width="2.42578125" style="186" customWidth="1"/>
    <col min="6153" max="6153" width="10.85546875" style="186" customWidth="1"/>
    <col min="6154" max="6154" width="2.42578125" style="186" customWidth="1"/>
    <col min="6155" max="6155" width="11.140625" style="186" customWidth="1"/>
    <col min="6156" max="6156" width="1.85546875" style="186" customWidth="1"/>
    <col min="6157" max="6157" width="11" style="186" customWidth="1"/>
    <col min="6158" max="6158" width="0.7109375" style="186" customWidth="1"/>
    <col min="6159" max="6159" width="1.85546875" style="186" customWidth="1"/>
    <col min="6160" max="6160" width="11.85546875" style="186" bestFit="1" customWidth="1"/>
    <col min="6161" max="6161" width="15.28515625" style="186" bestFit="1" customWidth="1"/>
    <col min="6162" max="6162" width="5" style="186" customWidth="1"/>
    <col min="6163" max="6163" width="10.28515625" style="186" bestFit="1" customWidth="1"/>
    <col min="6164" max="6164" width="5" style="186" customWidth="1"/>
    <col min="6165" max="6165" width="10.28515625" style="186" bestFit="1" customWidth="1"/>
    <col min="6166" max="6168" width="8.85546875" style="186"/>
    <col min="6169" max="6169" width="10.28515625" style="186" bestFit="1" customWidth="1"/>
    <col min="6170" max="6398" width="8.85546875" style="186"/>
    <col min="6399" max="6399" width="3.7109375" style="186" customWidth="1"/>
    <col min="6400" max="6400" width="4.85546875" style="186" customWidth="1"/>
    <col min="6401" max="6401" width="5.28515625" style="186" customWidth="1"/>
    <col min="6402" max="6402" width="31.28515625" style="186" customWidth="1"/>
    <col min="6403" max="6403" width="7.7109375" style="186" customWidth="1"/>
    <col min="6404" max="6404" width="2.42578125" style="186" customWidth="1"/>
    <col min="6405" max="6405" width="11.42578125" style="186" customWidth="1"/>
    <col min="6406" max="6406" width="2.42578125" style="186" customWidth="1"/>
    <col min="6407" max="6407" width="11.42578125" style="186" customWidth="1"/>
    <col min="6408" max="6408" width="2.42578125" style="186" customWidth="1"/>
    <col min="6409" max="6409" width="10.85546875" style="186" customWidth="1"/>
    <col min="6410" max="6410" width="2.42578125" style="186" customWidth="1"/>
    <col min="6411" max="6411" width="11.140625" style="186" customWidth="1"/>
    <col min="6412" max="6412" width="1.85546875" style="186" customWidth="1"/>
    <col min="6413" max="6413" width="11" style="186" customWidth="1"/>
    <col min="6414" max="6414" width="0.7109375" style="186" customWidth="1"/>
    <col min="6415" max="6415" width="1.85546875" style="186" customWidth="1"/>
    <col min="6416" max="6416" width="11.85546875" style="186" bestFit="1" customWidth="1"/>
    <col min="6417" max="6417" width="15.28515625" style="186" bestFit="1" customWidth="1"/>
    <col min="6418" max="6418" width="5" style="186" customWidth="1"/>
    <col min="6419" max="6419" width="10.28515625" style="186" bestFit="1" customWidth="1"/>
    <col min="6420" max="6420" width="5" style="186" customWidth="1"/>
    <col min="6421" max="6421" width="10.28515625" style="186" bestFit="1" customWidth="1"/>
    <col min="6422" max="6424" width="8.85546875" style="186"/>
    <col min="6425" max="6425" width="10.28515625" style="186" bestFit="1" customWidth="1"/>
    <col min="6426" max="6654" width="8.85546875" style="186"/>
    <col min="6655" max="6655" width="3.7109375" style="186" customWidth="1"/>
    <col min="6656" max="6656" width="4.85546875" style="186" customWidth="1"/>
    <col min="6657" max="6657" width="5.28515625" style="186" customWidth="1"/>
    <col min="6658" max="6658" width="31.28515625" style="186" customWidth="1"/>
    <col min="6659" max="6659" width="7.7109375" style="186" customWidth="1"/>
    <col min="6660" max="6660" width="2.42578125" style="186" customWidth="1"/>
    <col min="6661" max="6661" width="11.42578125" style="186" customWidth="1"/>
    <col min="6662" max="6662" width="2.42578125" style="186" customWidth="1"/>
    <col min="6663" max="6663" width="11.42578125" style="186" customWidth="1"/>
    <col min="6664" max="6664" width="2.42578125" style="186" customWidth="1"/>
    <col min="6665" max="6665" width="10.85546875" style="186" customWidth="1"/>
    <col min="6666" max="6666" width="2.42578125" style="186" customWidth="1"/>
    <col min="6667" max="6667" width="11.140625" style="186" customWidth="1"/>
    <col min="6668" max="6668" width="1.85546875" style="186" customWidth="1"/>
    <col min="6669" max="6669" width="11" style="186" customWidth="1"/>
    <col min="6670" max="6670" width="0.7109375" style="186" customWidth="1"/>
    <col min="6671" max="6671" width="1.85546875" style="186" customWidth="1"/>
    <col min="6672" max="6672" width="11.85546875" style="186" bestFit="1" customWidth="1"/>
    <col min="6673" max="6673" width="15.28515625" style="186" bestFit="1" customWidth="1"/>
    <col min="6674" max="6674" width="5" style="186" customWidth="1"/>
    <col min="6675" max="6675" width="10.28515625" style="186" bestFit="1" customWidth="1"/>
    <col min="6676" max="6676" width="5" style="186" customWidth="1"/>
    <col min="6677" max="6677" width="10.28515625" style="186" bestFit="1" customWidth="1"/>
    <col min="6678" max="6680" width="8.85546875" style="186"/>
    <col min="6681" max="6681" width="10.28515625" style="186" bestFit="1" customWidth="1"/>
    <col min="6682" max="6910" width="8.85546875" style="186"/>
    <col min="6911" max="6911" width="3.7109375" style="186" customWidth="1"/>
    <col min="6912" max="6912" width="4.85546875" style="186" customWidth="1"/>
    <col min="6913" max="6913" width="5.28515625" style="186" customWidth="1"/>
    <col min="6914" max="6914" width="31.28515625" style="186" customWidth="1"/>
    <col min="6915" max="6915" width="7.7109375" style="186" customWidth="1"/>
    <col min="6916" max="6916" width="2.42578125" style="186" customWidth="1"/>
    <col min="6917" max="6917" width="11.42578125" style="186" customWidth="1"/>
    <col min="6918" max="6918" width="2.42578125" style="186" customWidth="1"/>
    <col min="6919" max="6919" width="11.42578125" style="186" customWidth="1"/>
    <col min="6920" max="6920" width="2.42578125" style="186" customWidth="1"/>
    <col min="6921" max="6921" width="10.85546875" style="186" customWidth="1"/>
    <col min="6922" max="6922" width="2.42578125" style="186" customWidth="1"/>
    <col min="6923" max="6923" width="11.140625" style="186" customWidth="1"/>
    <col min="6924" max="6924" width="1.85546875" style="186" customWidth="1"/>
    <col min="6925" max="6925" width="11" style="186" customWidth="1"/>
    <col min="6926" max="6926" width="0.7109375" style="186" customWidth="1"/>
    <col min="6927" max="6927" width="1.85546875" style="186" customWidth="1"/>
    <col min="6928" max="6928" width="11.85546875" style="186" bestFit="1" customWidth="1"/>
    <col min="6929" max="6929" width="15.28515625" style="186" bestFit="1" customWidth="1"/>
    <col min="6930" max="6930" width="5" style="186" customWidth="1"/>
    <col min="6931" max="6931" width="10.28515625" style="186" bestFit="1" customWidth="1"/>
    <col min="6932" max="6932" width="5" style="186" customWidth="1"/>
    <col min="6933" max="6933" width="10.28515625" style="186" bestFit="1" customWidth="1"/>
    <col min="6934" max="6936" width="8.85546875" style="186"/>
    <col min="6937" max="6937" width="10.28515625" style="186" bestFit="1" customWidth="1"/>
    <col min="6938" max="7166" width="8.85546875" style="186"/>
    <col min="7167" max="7167" width="3.7109375" style="186" customWidth="1"/>
    <col min="7168" max="7168" width="4.85546875" style="186" customWidth="1"/>
    <col min="7169" max="7169" width="5.28515625" style="186" customWidth="1"/>
    <col min="7170" max="7170" width="31.28515625" style="186" customWidth="1"/>
    <col min="7171" max="7171" width="7.7109375" style="186" customWidth="1"/>
    <col min="7172" max="7172" width="2.42578125" style="186" customWidth="1"/>
    <col min="7173" max="7173" width="11.42578125" style="186" customWidth="1"/>
    <col min="7174" max="7174" width="2.42578125" style="186" customWidth="1"/>
    <col min="7175" max="7175" width="11.42578125" style="186" customWidth="1"/>
    <col min="7176" max="7176" width="2.42578125" style="186" customWidth="1"/>
    <col min="7177" max="7177" width="10.85546875" style="186" customWidth="1"/>
    <col min="7178" max="7178" width="2.42578125" style="186" customWidth="1"/>
    <col min="7179" max="7179" width="11.140625" style="186" customWidth="1"/>
    <col min="7180" max="7180" width="1.85546875" style="186" customWidth="1"/>
    <col min="7181" max="7181" width="11" style="186" customWidth="1"/>
    <col min="7182" max="7182" width="0.7109375" style="186" customWidth="1"/>
    <col min="7183" max="7183" width="1.85546875" style="186" customWidth="1"/>
    <col min="7184" max="7184" width="11.85546875" style="186" bestFit="1" customWidth="1"/>
    <col min="7185" max="7185" width="15.28515625" style="186" bestFit="1" customWidth="1"/>
    <col min="7186" max="7186" width="5" style="186" customWidth="1"/>
    <col min="7187" max="7187" width="10.28515625" style="186" bestFit="1" customWidth="1"/>
    <col min="7188" max="7188" width="5" style="186" customWidth="1"/>
    <col min="7189" max="7189" width="10.28515625" style="186" bestFit="1" customWidth="1"/>
    <col min="7190" max="7192" width="8.85546875" style="186"/>
    <col min="7193" max="7193" width="10.28515625" style="186" bestFit="1" customWidth="1"/>
    <col min="7194" max="7422" width="8.85546875" style="186"/>
    <col min="7423" max="7423" width="3.7109375" style="186" customWidth="1"/>
    <col min="7424" max="7424" width="4.85546875" style="186" customWidth="1"/>
    <col min="7425" max="7425" width="5.28515625" style="186" customWidth="1"/>
    <col min="7426" max="7426" width="31.28515625" style="186" customWidth="1"/>
    <col min="7427" max="7427" width="7.7109375" style="186" customWidth="1"/>
    <col min="7428" max="7428" width="2.42578125" style="186" customWidth="1"/>
    <col min="7429" max="7429" width="11.42578125" style="186" customWidth="1"/>
    <col min="7430" max="7430" width="2.42578125" style="186" customWidth="1"/>
    <col min="7431" max="7431" width="11.42578125" style="186" customWidth="1"/>
    <col min="7432" max="7432" width="2.42578125" style="186" customWidth="1"/>
    <col min="7433" max="7433" width="10.85546875" style="186" customWidth="1"/>
    <col min="7434" max="7434" width="2.42578125" style="186" customWidth="1"/>
    <col min="7435" max="7435" width="11.140625" style="186" customWidth="1"/>
    <col min="7436" max="7436" width="1.85546875" style="186" customWidth="1"/>
    <col min="7437" max="7437" width="11" style="186" customWidth="1"/>
    <col min="7438" max="7438" width="0.7109375" style="186" customWidth="1"/>
    <col min="7439" max="7439" width="1.85546875" style="186" customWidth="1"/>
    <col min="7440" max="7440" width="11.85546875" style="186" bestFit="1" customWidth="1"/>
    <col min="7441" max="7441" width="15.28515625" style="186" bestFit="1" customWidth="1"/>
    <col min="7442" max="7442" width="5" style="186" customWidth="1"/>
    <col min="7443" max="7443" width="10.28515625" style="186" bestFit="1" customWidth="1"/>
    <col min="7444" max="7444" width="5" style="186" customWidth="1"/>
    <col min="7445" max="7445" width="10.28515625" style="186" bestFit="1" customWidth="1"/>
    <col min="7446" max="7448" width="8.85546875" style="186"/>
    <col min="7449" max="7449" width="10.28515625" style="186" bestFit="1" customWidth="1"/>
    <col min="7450" max="7678" width="8.85546875" style="186"/>
    <col min="7679" max="7679" width="3.7109375" style="186" customWidth="1"/>
    <col min="7680" max="7680" width="4.85546875" style="186" customWidth="1"/>
    <col min="7681" max="7681" width="5.28515625" style="186" customWidth="1"/>
    <col min="7682" max="7682" width="31.28515625" style="186" customWidth="1"/>
    <col min="7683" max="7683" width="7.7109375" style="186" customWidth="1"/>
    <col min="7684" max="7684" width="2.42578125" style="186" customWidth="1"/>
    <col min="7685" max="7685" width="11.42578125" style="186" customWidth="1"/>
    <col min="7686" max="7686" width="2.42578125" style="186" customWidth="1"/>
    <col min="7687" max="7687" width="11.42578125" style="186" customWidth="1"/>
    <col min="7688" max="7688" width="2.42578125" style="186" customWidth="1"/>
    <col min="7689" max="7689" width="10.85546875" style="186" customWidth="1"/>
    <col min="7690" max="7690" width="2.42578125" style="186" customWidth="1"/>
    <col min="7691" max="7691" width="11.140625" style="186" customWidth="1"/>
    <col min="7692" max="7692" width="1.85546875" style="186" customWidth="1"/>
    <col min="7693" max="7693" width="11" style="186" customWidth="1"/>
    <col min="7694" max="7694" width="0.7109375" style="186" customWidth="1"/>
    <col min="7695" max="7695" width="1.85546875" style="186" customWidth="1"/>
    <col min="7696" max="7696" width="11.85546875" style="186" bestFit="1" customWidth="1"/>
    <col min="7697" max="7697" width="15.28515625" style="186" bestFit="1" customWidth="1"/>
    <col min="7698" max="7698" width="5" style="186" customWidth="1"/>
    <col min="7699" max="7699" width="10.28515625" style="186" bestFit="1" customWidth="1"/>
    <col min="7700" max="7700" width="5" style="186" customWidth="1"/>
    <col min="7701" max="7701" width="10.28515625" style="186" bestFit="1" customWidth="1"/>
    <col min="7702" max="7704" width="8.85546875" style="186"/>
    <col min="7705" max="7705" width="10.28515625" style="186" bestFit="1" customWidth="1"/>
    <col min="7706" max="7934" width="8.85546875" style="186"/>
    <col min="7935" max="7935" width="3.7109375" style="186" customWidth="1"/>
    <col min="7936" max="7936" width="4.85546875" style="186" customWidth="1"/>
    <col min="7937" max="7937" width="5.28515625" style="186" customWidth="1"/>
    <col min="7938" max="7938" width="31.28515625" style="186" customWidth="1"/>
    <col min="7939" max="7939" width="7.7109375" style="186" customWidth="1"/>
    <col min="7940" max="7940" width="2.42578125" style="186" customWidth="1"/>
    <col min="7941" max="7941" width="11.42578125" style="186" customWidth="1"/>
    <col min="7942" max="7942" width="2.42578125" style="186" customWidth="1"/>
    <col min="7943" max="7943" width="11.42578125" style="186" customWidth="1"/>
    <col min="7944" max="7944" width="2.42578125" style="186" customWidth="1"/>
    <col min="7945" max="7945" width="10.85546875" style="186" customWidth="1"/>
    <col min="7946" max="7946" width="2.42578125" style="186" customWidth="1"/>
    <col min="7947" max="7947" width="11.140625" style="186" customWidth="1"/>
    <col min="7948" max="7948" width="1.85546875" style="186" customWidth="1"/>
    <col min="7949" max="7949" width="11" style="186" customWidth="1"/>
    <col min="7950" max="7950" width="0.7109375" style="186" customWidth="1"/>
    <col min="7951" max="7951" width="1.85546875" style="186" customWidth="1"/>
    <col min="7952" max="7952" width="11.85546875" style="186" bestFit="1" customWidth="1"/>
    <col min="7953" max="7953" width="15.28515625" style="186" bestFit="1" customWidth="1"/>
    <col min="7954" max="7954" width="5" style="186" customWidth="1"/>
    <col min="7955" max="7955" width="10.28515625" style="186" bestFit="1" customWidth="1"/>
    <col min="7956" max="7956" width="5" style="186" customWidth="1"/>
    <col min="7957" max="7957" width="10.28515625" style="186" bestFit="1" customWidth="1"/>
    <col min="7958" max="7960" width="8.85546875" style="186"/>
    <col min="7961" max="7961" width="10.28515625" style="186" bestFit="1" customWidth="1"/>
    <col min="7962" max="8190" width="8.85546875" style="186"/>
    <col min="8191" max="8191" width="3.7109375" style="186" customWidth="1"/>
    <col min="8192" max="8192" width="4.85546875" style="186" customWidth="1"/>
    <col min="8193" max="8193" width="5.28515625" style="186" customWidth="1"/>
    <col min="8194" max="8194" width="31.28515625" style="186" customWidth="1"/>
    <col min="8195" max="8195" width="7.7109375" style="186" customWidth="1"/>
    <col min="8196" max="8196" width="2.42578125" style="186" customWidth="1"/>
    <col min="8197" max="8197" width="11.42578125" style="186" customWidth="1"/>
    <col min="8198" max="8198" width="2.42578125" style="186" customWidth="1"/>
    <col min="8199" max="8199" width="11.42578125" style="186" customWidth="1"/>
    <col min="8200" max="8200" width="2.42578125" style="186" customWidth="1"/>
    <col min="8201" max="8201" width="10.85546875" style="186" customWidth="1"/>
    <col min="8202" max="8202" width="2.42578125" style="186" customWidth="1"/>
    <col min="8203" max="8203" width="11.140625" style="186" customWidth="1"/>
    <col min="8204" max="8204" width="1.85546875" style="186" customWidth="1"/>
    <col min="8205" max="8205" width="11" style="186" customWidth="1"/>
    <col min="8206" max="8206" width="0.7109375" style="186" customWidth="1"/>
    <col min="8207" max="8207" width="1.85546875" style="186" customWidth="1"/>
    <col min="8208" max="8208" width="11.85546875" style="186" bestFit="1" customWidth="1"/>
    <col min="8209" max="8209" width="15.28515625" style="186" bestFit="1" customWidth="1"/>
    <col min="8210" max="8210" width="5" style="186" customWidth="1"/>
    <col min="8211" max="8211" width="10.28515625" style="186" bestFit="1" customWidth="1"/>
    <col min="8212" max="8212" width="5" style="186" customWidth="1"/>
    <col min="8213" max="8213" width="10.28515625" style="186" bestFit="1" customWidth="1"/>
    <col min="8214" max="8216" width="8.85546875" style="186"/>
    <col min="8217" max="8217" width="10.28515625" style="186" bestFit="1" customWidth="1"/>
    <col min="8218" max="8446" width="8.85546875" style="186"/>
    <col min="8447" max="8447" width="3.7109375" style="186" customWidth="1"/>
    <col min="8448" max="8448" width="4.85546875" style="186" customWidth="1"/>
    <col min="8449" max="8449" width="5.28515625" style="186" customWidth="1"/>
    <col min="8450" max="8450" width="31.28515625" style="186" customWidth="1"/>
    <col min="8451" max="8451" width="7.7109375" style="186" customWidth="1"/>
    <col min="8452" max="8452" width="2.42578125" style="186" customWidth="1"/>
    <col min="8453" max="8453" width="11.42578125" style="186" customWidth="1"/>
    <col min="8454" max="8454" width="2.42578125" style="186" customWidth="1"/>
    <col min="8455" max="8455" width="11.42578125" style="186" customWidth="1"/>
    <col min="8456" max="8456" width="2.42578125" style="186" customWidth="1"/>
    <col min="8457" max="8457" width="10.85546875" style="186" customWidth="1"/>
    <col min="8458" max="8458" width="2.42578125" style="186" customWidth="1"/>
    <col min="8459" max="8459" width="11.140625" style="186" customWidth="1"/>
    <col min="8460" max="8460" width="1.85546875" style="186" customWidth="1"/>
    <col min="8461" max="8461" width="11" style="186" customWidth="1"/>
    <col min="8462" max="8462" width="0.7109375" style="186" customWidth="1"/>
    <col min="8463" max="8463" width="1.85546875" style="186" customWidth="1"/>
    <col min="8464" max="8464" width="11.85546875" style="186" bestFit="1" customWidth="1"/>
    <col min="8465" max="8465" width="15.28515625" style="186" bestFit="1" customWidth="1"/>
    <col min="8466" max="8466" width="5" style="186" customWidth="1"/>
    <col min="8467" max="8467" width="10.28515625" style="186" bestFit="1" customWidth="1"/>
    <col min="8468" max="8468" width="5" style="186" customWidth="1"/>
    <col min="8469" max="8469" width="10.28515625" style="186" bestFit="1" customWidth="1"/>
    <col min="8470" max="8472" width="8.85546875" style="186"/>
    <col min="8473" max="8473" width="10.28515625" style="186" bestFit="1" customWidth="1"/>
    <col min="8474" max="8702" width="8.85546875" style="186"/>
    <col min="8703" max="8703" width="3.7109375" style="186" customWidth="1"/>
    <col min="8704" max="8704" width="4.85546875" style="186" customWidth="1"/>
    <col min="8705" max="8705" width="5.28515625" style="186" customWidth="1"/>
    <col min="8706" max="8706" width="31.28515625" style="186" customWidth="1"/>
    <col min="8707" max="8707" width="7.7109375" style="186" customWidth="1"/>
    <col min="8708" max="8708" width="2.42578125" style="186" customWidth="1"/>
    <col min="8709" max="8709" width="11.42578125" style="186" customWidth="1"/>
    <col min="8710" max="8710" width="2.42578125" style="186" customWidth="1"/>
    <col min="8711" max="8711" width="11.42578125" style="186" customWidth="1"/>
    <col min="8712" max="8712" width="2.42578125" style="186" customWidth="1"/>
    <col min="8713" max="8713" width="10.85546875" style="186" customWidth="1"/>
    <col min="8714" max="8714" width="2.42578125" style="186" customWidth="1"/>
    <col min="8715" max="8715" width="11.140625" style="186" customWidth="1"/>
    <col min="8716" max="8716" width="1.85546875" style="186" customWidth="1"/>
    <col min="8717" max="8717" width="11" style="186" customWidth="1"/>
    <col min="8718" max="8718" width="0.7109375" style="186" customWidth="1"/>
    <col min="8719" max="8719" width="1.85546875" style="186" customWidth="1"/>
    <col min="8720" max="8720" width="11.85546875" style="186" bestFit="1" customWidth="1"/>
    <col min="8721" max="8721" width="15.28515625" style="186" bestFit="1" customWidth="1"/>
    <col min="8722" max="8722" width="5" style="186" customWidth="1"/>
    <col min="8723" max="8723" width="10.28515625" style="186" bestFit="1" customWidth="1"/>
    <col min="8724" max="8724" width="5" style="186" customWidth="1"/>
    <col min="8725" max="8725" width="10.28515625" style="186" bestFit="1" customWidth="1"/>
    <col min="8726" max="8728" width="8.85546875" style="186"/>
    <col min="8729" max="8729" width="10.28515625" style="186" bestFit="1" customWidth="1"/>
    <col min="8730" max="8958" width="8.85546875" style="186"/>
    <col min="8959" max="8959" width="3.7109375" style="186" customWidth="1"/>
    <col min="8960" max="8960" width="4.85546875" style="186" customWidth="1"/>
    <col min="8961" max="8961" width="5.28515625" style="186" customWidth="1"/>
    <col min="8962" max="8962" width="31.28515625" style="186" customWidth="1"/>
    <col min="8963" max="8963" width="7.7109375" style="186" customWidth="1"/>
    <col min="8964" max="8964" width="2.42578125" style="186" customWidth="1"/>
    <col min="8965" max="8965" width="11.42578125" style="186" customWidth="1"/>
    <col min="8966" max="8966" width="2.42578125" style="186" customWidth="1"/>
    <col min="8967" max="8967" width="11.42578125" style="186" customWidth="1"/>
    <col min="8968" max="8968" width="2.42578125" style="186" customWidth="1"/>
    <col min="8969" max="8969" width="10.85546875" style="186" customWidth="1"/>
    <col min="8970" max="8970" width="2.42578125" style="186" customWidth="1"/>
    <col min="8971" max="8971" width="11.140625" style="186" customWidth="1"/>
    <col min="8972" max="8972" width="1.85546875" style="186" customWidth="1"/>
    <col min="8973" max="8973" width="11" style="186" customWidth="1"/>
    <col min="8974" max="8974" width="0.7109375" style="186" customWidth="1"/>
    <col min="8975" max="8975" width="1.85546875" style="186" customWidth="1"/>
    <col min="8976" max="8976" width="11.85546875" style="186" bestFit="1" customWidth="1"/>
    <col min="8977" max="8977" width="15.28515625" style="186" bestFit="1" customWidth="1"/>
    <col min="8978" max="8978" width="5" style="186" customWidth="1"/>
    <col min="8979" max="8979" width="10.28515625" style="186" bestFit="1" customWidth="1"/>
    <col min="8980" max="8980" width="5" style="186" customWidth="1"/>
    <col min="8981" max="8981" width="10.28515625" style="186" bestFit="1" customWidth="1"/>
    <col min="8982" max="8984" width="8.85546875" style="186"/>
    <col min="8985" max="8985" width="10.28515625" style="186" bestFit="1" customWidth="1"/>
    <col min="8986" max="9214" width="8.85546875" style="186"/>
    <col min="9215" max="9215" width="3.7109375" style="186" customWidth="1"/>
    <col min="9216" max="9216" width="4.85546875" style="186" customWidth="1"/>
    <col min="9217" max="9217" width="5.28515625" style="186" customWidth="1"/>
    <col min="9218" max="9218" width="31.28515625" style="186" customWidth="1"/>
    <col min="9219" max="9219" width="7.7109375" style="186" customWidth="1"/>
    <col min="9220" max="9220" width="2.42578125" style="186" customWidth="1"/>
    <col min="9221" max="9221" width="11.42578125" style="186" customWidth="1"/>
    <col min="9222" max="9222" width="2.42578125" style="186" customWidth="1"/>
    <col min="9223" max="9223" width="11.42578125" style="186" customWidth="1"/>
    <col min="9224" max="9224" width="2.42578125" style="186" customWidth="1"/>
    <col min="9225" max="9225" width="10.85546875" style="186" customWidth="1"/>
    <col min="9226" max="9226" width="2.42578125" style="186" customWidth="1"/>
    <col min="9227" max="9227" width="11.140625" style="186" customWidth="1"/>
    <col min="9228" max="9228" width="1.85546875" style="186" customWidth="1"/>
    <col min="9229" max="9229" width="11" style="186" customWidth="1"/>
    <col min="9230" max="9230" width="0.7109375" style="186" customWidth="1"/>
    <col min="9231" max="9231" width="1.85546875" style="186" customWidth="1"/>
    <col min="9232" max="9232" width="11.85546875" style="186" bestFit="1" customWidth="1"/>
    <col min="9233" max="9233" width="15.28515625" style="186" bestFit="1" customWidth="1"/>
    <col min="9234" max="9234" width="5" style="186" customWidth="1"/>
    <col min="9235" max="9235" width="10.28515625" style="186" bestFit="1" customWidth="1"/>
    <col min="9236" max="9236" width="5" style="186" customWidth="1"/>
    <col min="9237" max="9237" width="10.28515625" style="186" bestFit="1" customWidth="1"/>
    <col min="9238" max="9240" width="8.85546875" style="186"/>
    <col min="9241" max="9241" width="10.28515625" style="186" bestFit="1" customWidth="1"/>
    <col min="9242" max="9470" width="8.85546875" style="186"/>
    <col min="9471" max="9471" width="3.7109375" style="186" customWidth="1"/>
    <col min="9472" max="9472" width="4.85546875" style="186" customWidth="1"/>
    <col min="9473" max="9473" width="5.28515625" style="186" customWidth="1"/>
    <col min="9474" max="9474" width="31.28515625" style="186" customWidth="1"/>
    <col min="9475" max="9475" width="7.7109375" style="186" customWidth="1"/>
    <col min="9476" max="9476" width="2.42578125" style="186" customWidth="1"/>
    <col min="9477" max="9477" width="11.42578125" style="186" customWidth="1"/>
    <col min="9478" max="9478" width="2.42578125" style="186" customWidth="1"/>
    <col min="9479" max="9479" width="11.42578125" style="186" customWidth="1"/>
    <col min="9480" max="9480" width="2.42578125" style="186" customWidth="1"/>
    <col min="9481" max="9481" width="10.85546875" style="186" customWidth="1"/>
    <col min="9482" max="9482" width="2.42578125" style="186" customWidth="1"/>
    <col min="9483" max="9483" width="11.140625" style="186" customWidth="1"/>
    <col min="9484" max="9484" width="1.85546875" style="186" customWidth="1"/>
    <col min="9485" max="9485" width="11" style="186" customWidth="1"/>
    <col min="9486" max="9486" width="0.7109375" style="186" customWidth="1"/>
    <col min="9487" max="9487" width="1.85546875" style="186" customWidth="1"/>
    <col min="9488" max="9488" width="11.85546875" style="186" bestFit="1" customWidth="1"/>
    <col min="9489" max="9489" width="15.28515625" style="186" bestFit="1" customWidth="1"/>
    <col min="9490" max="9490" width="5" style="186" customWidth="1"/>
    <col min="9491" max="9491" width="10.28515625" style="186" bestFit="1" customWidth="1"/>
    <col min="9492" max="9492" width="5" style="186" customWidth="1"/>
    <col min="9493" max="9493" width="10.28515625" style="186" bestFit="1" customWidth="1"/>
    <col min="9494" max="9496" width="8.85546875" style="186"/>
    <col min="9497" max="9497" width="10.28515625" style="186" bestFit="1" customWidth="1"/>
    <col min="9498" max="9726" width="8.85546875" style="186"/>
    <col min="9727" max="9727" width="3.7109375" style="186" customWidth="1"/>
    <col min="9728" max="9728" width="4.85546875" style="186" customWidth="1"/>
    <col min="9729" max="9729" width="5.28515625" style="186" customWidth="1"/>
    <col min="9730" max="9730" width="31.28515625" style="186" customWidth="1"/>
    <col min="9731" max="9731" width="7.7109375" style="186" customWidth="1"/>
    <col min="9732" max="9732" width="2.42578125" style="186" customWidth="1"/>
    <col min="9733" max="9733" width="11.42578125" style="186" customWidth="1"/>
    <col min="9734" max="9734" width="2.42578125" style="186" customWidth="1"/>
    <col min="9735" max="9735" width="11.42578125" style="186" customWidth="1"/>
    <col min="9736" max="9736" width="2.42578125" style="186" customWidth="1"/>
    <col min="9737" max="9737" width="10.85546875" style="186" customWidth="1"/>
    <col min="9738" max="9738" width="2.42578125" style="186" customWidth="1"/>
    <col min="9739" max="9739" width="11.140625" style="186" customWidth="1"/>
    <col min="9740" max="9740" width="1.85546875" style="186" customWidth="1"/>
    <col min="9741" max="9741" width="11" style="186" customWidth="1"/>
    <col min="9742" max="9742" width="0.7109375" style="186" customWidth="1"/>
    <col min="9743" max="9743" width="1.85546875" style="186" customWidth="1"/>
    <col min="9744" max="9744" width="11.85546875" style="186" bestFit="1" customWidth="1"/>
    <col min="9745" max="9745" width="15.28515625" style="186" bestFit="1" customWidth="1"/>
    <col min="9746" max="9746" width="5" style="186" customWidth="1"/>
    <col min="9747" max="9747" width="10.28515625" style="186" bestFit="1" customWidth="1"/>
    <col min="9748" max="9748" width="5" style="186" customWidth="1"/>
    <col min="9749" max="9749" width="10.28515625" style="186" bestFit="1" customWidth="1"/>
    <col min="9750" max="9752" width="8.85546875" style="186"/>
    <col min="9753" max="9753" width="10.28515625" style="186" bestFit="1" customWidth="1"/>
    <col min="9754" max="9982" width="8.85546875" style="186"/>
    <col min="9983" max="9983" width="3.7109375" style="186" customWidth="1"/>
    <col min="9984" max="9984" width="4.85546875" style="186" customWidth="1"/>
    <col min="9985" max="9985" width="5.28515625" style="186" customWidth="1"/>
    <col min="9986" max="9986" width="31.28515625" style="186" customWidth="1"/>
    <col min="9987" max="9987" width="7.7109375" style="186" customWidth="1"/>
    <col min="9988" max="9988" width="2.42578125" style="186" customWidth="1"/>
    <col min="9989" max="9989" width="11.42578125" style="186" customWidth="1"/>
    <col min="9990" max="9990" width="2.42578125" style="186" customWidth="1"/>
    <col min="9991" max="9991" width="11.42578125" style="186" customWidth="1"/>
    <col min="9992" max="9992" width="2.42578125" style="186" customWidth="1"/>
    <col min="9993" max="9993" width="10.85546875" style="186" customWidth="1"/>
    <col min="9994" max="9994" width="2.42578125" style="186" customWidth="1"/>
    <col min="9995" max="9995" width="11.140625" style="186" customWidth="1"/>
    <col min="9996" max="9996" width="1.85546875" style="186" customWidth="1"/>
    <col min="9997" max="9997" width="11" style="186" customWidth="1"/>
    <col min="9998" max="9998" width="0.7109375" style="186" customWidth="1"/>
    <col min="9999" max="9999" width="1.85546875" style="186" customWidth="1"/>
    <col min="10000" max="10000" width="11.85546875" style="186" bestFit="1" customWidth="1"/>
    <col min="10001" max="10001" width="15.28515625" style="186" bestFit="1" customWidth="1"/>
    <col min="10002" max="10002" width="5" style="186" customWidth="1"/>
    <col min="10003" max="10003" width="10.28515625" style="186" bestFit="1" customWidth="1"/>
    <col min="10004" max="10004" width="5" style="186" customWidth="1"/>
    <col min="10005" max="10005" width="10.28515625" style="186" bestFit="1" customWidth="1"/>
    <col min="10006" max="10008" width="8.85546875" style="186"/>
    <col min="10009" max="10009" width="10.28515625" style="186" bestFit="1" customWidth="1"/>
    <col min="10010" max="10238" width="8.85546875" style="186"/>
    <col min="10239" max="10239" width="3.7109375" style="186" customWidth="1"/>
    <col min="10240" max="10240" width="4.85546875" style="186" customWidth="1"/>
    <col min="10241" max="10241" width="5.28515625" style="186" customWidth="1"/>
    <col min="10242" max="10242" width="31.28515625" style="186" customWidth="1"/>
    <col min="10243" max="10243" width="7.7109375" style="186" customWidth="1"/>
    <col min="10244" max="10244" width="2.42578125" style="186" customWidth="1"/>
    <col min="10245" max="10245" width="11.42578125" style="186" customWidth="1"/>
    <col min="10246" max="10246" width="2.42578125" style="186" customWidth="1"/>
    <col min="10247" max="10247" width="11.42578125" style="186" customWidth="1"/>
    <col min="10248" max="10248" width="2.42578125" style="186" customWidth="1"/>
    <col min="10249" max="10249" width="10.85546875" style="186" customWidth="1"/>
    <col min="10250" max="10250" width="2.42578125" style="186" customWidth="1"/>
    <col min="10251" max="10251" width="11.140625" style="186" customWidth="1"/>
    <col min="10252" max="10252" width="1.85546875" style="186" customWidth="1"/>
    <col min="10253" max="10253" width="11" style="186" customWidth="1"/>
    <col min="10254" max="10254" width="0.7109375" style="186" customWidth="1"/>
    <col min="10255" max="10255" width="1.85546875" style="186" customWidth="1"/>
    <col min="10256" max="10256" width="11.85546875" style="186" bestFit="1" customWidth="1"/>
    <col min="10257" max="10257" width="15.28515625" style="186" bestFit="1" customWidth="1"/>
    <col min="10258" max="10258" width="5" style="186" customWidth="1"/>
    <col min="10259" max="10259" width="10.28515625" style="186" bestFit="1" customWidth="1"/>
    <col min="10260" max="10260" width="5" style="186" customWidth="1"/>
    <col min="10261" max="10261" width="10.28515625" style="186" bestFit="1" customWidth="1"/>
    <col min="10262" max="10264" width="8.85546875" style="186"/>
    <col min="10265" max="10265" width="10.28515625" style="186" bestFit="1" customWidth="1"/>
    <col min="10266" max="10494" width="8.85546875" style="186"/>
    <col min="10495" max="10495" width="3.7109375" style="186" customWidth="1"/>
    <col min="10496" max="10496" width="4.85546875" style="186" customWidth="1"/>
    <col min="10497" max="10497" width="5.28515625" style="186" customWidth="1"/>
    <col min="10498" max="10498" width="31.28515625" style="186" customWidth="1"/>
    <col min="10499" max="10499" width="7.7109375" style="186" customWidth="1"/>
    <col min="10500" max="10500" width="2.42578125" style="186" customWidth="1"/>
    <col min="10501" max="10501" width="11.42578125" style="186" customWidth="1"/>
    <col min="10502" max="10502" width="2.42578125" style="186" customWidth="1"/>
    <col min="10503" max="10503" width="11.42578125" style="186" customWidth="1"/>
    <col min="10504" max="10504" width="2.42578125" style="186" customWidth="1"/>
    <col min="10505" max="10505" width="10.85546875" style="186" customWidth="1"/>
    <col min="10506" max="10506" width="2.42578125" style="186" customWidth="1"/>
    <col min="10507" max="10507" width="11.140625" style="186" customWidth="1"/>
    <col min="10508" max="10508" width="1.85546875" style="186" customWidth="1"/>
    <col min="10509" max="10509" width="11" style="186" customWidth="1"/>
    <col min="10510" max="10510" width="0.7109375" style="186" customWidth="1"/>
    <col min="10511" max="10511" width="1.85546875" style="186" customWidth="1"/>
    <col min="10512" max="10512" width="11.85546875" style="186" bestFit="1" customWidth="1"/>
    <col min="10513" max="10513" width="15.28515625" style="186" bestFit="1" customWidth="1"/>
    <col min="10514" max="10514" width="5" style="186" customWidth="1"/>
    <col min="10515" max="10515" width="10.28515625" style="186" bestFit="1" customWidth="1"/>
    <col min="10516" max="10516" width="5" style="186" customWidth="1"/>
    <col min="10517" max="10517" width="10.28515625" style="186" bestFit="1" customWidth="1"/>
    <col min="10518" max="10520" width="8.85546875" style="186"/>
    <col min="10521" max="10521" width="10.28515625" style="186" bestFit="1" customWidth="1"/>
    <col min="10522" max="10750" width="8.85546875" style="186"/>
    <col min="10751" max="10751" width="3.7109375" style="186" customWidth="1"/>
    <col min="10752" max="10752" width="4.85546875" style="186" customWidth="1"/>
    <col min="10753" max="10753" width="5.28515625" style="186" customWidth="1"/>
    <col min="10754" max="10754" width="31.28515625" style="186" customWidth="1"/>
    <col min="10755" max="10755" width="7.7109375" style="186" customWidth="1"/>
    <col min="10756" max="10756" width="2.42578125" style="186" customWidth="1"/>
    <col min="10757" max="10757" width="11.42578125" style="186" customWidth="1"/>
    <col min="10758" max="10758" width="2.42578125" style="186" customWidth="1"/>
    <col min="10759" max="10759" width="11.42578125" style="186" customWidth="1"/>
    <col min="10760" max="10760" width="2.42578125" style="186" customWidth="1"/>
    <col min="10761" max="10761" width="10.85546875" style="186" customWidth="1"/>
    <col min="10762" max="10762" width="2.42578125" style="186" customWidth="1"/>
    <col min="10763" max="10763" width="11.140625" style="186" customWidth="1"/>
    <col min="10764" max="10764" width="1.85546875" style="186" customWidth="1"/>
    <col min="10765" max="10765" width="11" style="186" customWidth="1"/>
    <col min="10766" max="10766" width="0.7109375" style="186" customWidth="1"/>
    <col min="10767" max="10767" width="1.85546875" style="186" customWidth="1"/>
    <col min="10768" max="10768" width="11.85546875" style="186" bestFit="1" customWidth="1"/>
    <col min="10769" max="10769" width="15.28515625" style="186" bestFit="1" customWidth="1"/>
    <col min="10770" max="10770" width="5" style="186" customWidth="1"/>
    <col min="10771" max="10771" width="10.28515625" style="186" bestFit="1" customWidth="1"/>
    <col min="10772" max="10772" width="5" style="186" customWidth="1"/>
    <col min="10773" max="10773" width="10.28515625" style="186" bestFit="1" customWidth="1"/>
    <col min="10774" max="10776" width="8.85546875" style="186"/>
    <col min="10777" max="10777" width="10.28515625" style="186" bestFit="1" customWidth="1"/>
    <col min="10778" max="11006" width="8.85546875" style="186"/>
    <col min="11007" max="11007" width="3.7109375" style="186" customWidth="1"/>
    <col min="11008" max="11008" width="4.85546875" style="186" customWidth="1"/>
    <col min="11009" max="11009" width="5.28515625" style="186" customWidth="1"/>
    <col min="11010" max="11010" width="31.28515625" style="186" customWidth="1"/>
    <col min="11011" max="11011" width="7.7109375" style="186" customWidth="1"/>
    <col min="11012" max="11012" width="2.42578125" style="186" customWidth="1"/>
    <col min="11013" max="11013" width="11.42578125" style="186" customWidth="1"/>
    <col min="11014" max="11014" width="2.42578125" style="186" customWidth="1"/>
    <col min="11015" max="11015" width="11.42578125" style="186" customWidth="1"/>
    <col min="11016" max="11016" width="2.42578125" style="186" customWidth="1"/>
    <col min="11017" max="11017" width="10.85546875" style="186" customWidth="1"/>
    <col min="11018" max="11018" width="2.42578125" style="186" customWidth="1"/>
    <col min="11019" max="11019" width="11.140625" style="186" customWidth="1"/>
    <col min="11020" max="11020" width="1.85546875" style="186" customWidth="1"/>
    <col min="11021" max="11021" width="11" style="186" customWidth="1"/>
    <col min="11022" max="11022" width="0.7109375" style="186" customWidth="1"/>
    <col min="11023" max="11023" width="1.85546875" style="186" customWidth="1"/>
    <col min="11024" max="11024" width="11.85546875" style="186" bestFit="1" customWidth="1"/>
    <col min="11025" max="11025" width="15.28515625" style="186" bestFit="1" customWidth="1"/>
    <col min="11026" max="11026" width="5" style="186" customWidth="1"/>
    <col min="11027" max="11027" width="10.28515625" style="186" bestFit="1" customWidth="1"/>
    <col min="11028" max="11028" width="5" style="186" customWidth="1"/>
    <col min="11029" max="11029" width="10.28515625" style="186" bestFit="1" customWidth="1"/>
    <col min="11030" max="11032" width="8.85546875" style="186"/>
    <col min="11033" max="11033" width="10.28515625" style="186" bestFit="1" customWidth="1"/>
    <col min="11034" max="11262" width="8.85546875" style="186"/>
    <col min="11263" max="11263" width="3.7109375" style="186" customWidth="1"/>
    <col min="11264" max="11264" width="4.85546875" style="186" customWidth="1"/>
    <col min="11265" max="11265" width="5.28515625" style="186" customWidth="1"/>
    <col min="11266" max="11266" width="31.28515625" style="186" customWidth="1"/>
    <col min="11267" max="11267" width="7.7109375" style="186" customWidth="1"/>
    <col min="11268" max="11268" width="2.42578125" style="186" customWidth="1"/>
    <col min="11269" max="11269" width="11.42578125" style="186" customWidth="1"/>
    <col min="11270" max="11270" width="2.42578125" style="186" customWidth="1"/>
    <col min="11271" max="11271" width="11.42578125" style="186" customWidth="1"/>
    <col min="11272" max="11272" width="2.42578125" style="186" customWidth="1"/>
    <col min="11273" max="11273" width="10.85546875" style="186" customWidth="1"/>
    <col min="11274" max="11274" width="2.42578125" style="186" customWidth="1"/>
    <col min="11275" max="11275" width="11.140625" style="186" customWidth="1"/>
    <col min="11276" max="11276" width="1.85546875" style="186" customWidth="1"/>
    <col min="11277" max="11277" width="11" style="186" customWidth="1"/>
    <col min="11278" max="11278" width="0.7109375" style="186" customWidth="1"/>
    <col min="11279" max="11279" width="1.85546875" style="186" customWidth="1"/>
    <col min="11280" max="11280" width="11.85546875" style="186" bestFit="1" customWidth="1"/>
    <col min="11281" max="11281" width="15.28515625" style="186" bestFit="1" customWidth="1"/>
    <col min="11282" max="11282" width="5" style="186" customWidth="1"/>
    <col min="11283" max="11283" width="10.28515625" style="186" bestFit="1" customWidth="1"/>
    <col min="11284" max="11284" width="5" style="186" customWidth="1"/>
    <col min="11285" max="11285" width="10.28515625" style="186" bestFit="1" customWidth="1"/>
    <col min="11286" max="11288" width="8.85546875" style="186"/>
    <col min="11289" max="11289" width="10.28515625" style="186" bestFit="1" customWidth="1"/>
    <col min="11290" max="11518" width="8.85546875" style="186"/>
    <col min="11519" max="11519" width="3.7109375" style="186" customWidth="1"/>
    <col min="11520" max="11520" width="4.85546875" style="186" customWidth="1"/>
    <col min="11521" max="11521" width="5.28515625" style="186" customWidth="1"/>
    <col min="11522" max="11522" width="31.28515625" style="186" customWidth="1"/>
    <col min="11523" max="11523" width="7.7109375" style="186" customWidth="1"/>
    <col min="11524" max="11524" width="2.42578125" style="186" customWidth="1"/>
    <col min="11525" max="11525" width="11.42578125" style="186" customWidth="1"/>
    <col min="11526" max="11526" width="2.42578125" style="186" customWidth="1"/>
    <col min="11527" max="11527" width="11.42578125" style="186" customWidth="1"/>
    <col min="11528" max="11528" width="2.42578125" style="186" customWidth="1"/>
    <col min="11529" max="11529" width="10.85546875" style="186" customWidth="1"/>
    <col min="11530" max="11530" width="2.42578125" style="186" customWidth="1"/>
    <col min="11531" max="11531" width="11.140625" style="186" customWidth="1"/>
    <col min="11532" max="11532" width="1.85546875" style="186" customWidth="1"/>
    <col min="11533" max="11533" width="11" style="186" customWidth="1"/>
    <col min="11534" max="11534" width="0.7109375" style="186" customWidth="1"/>
    <col min="11535" max="11535" width="1.85546875" style="186" customWidth="1"/>
    <col min="11536" max="11536" width="11.85546875" style="186" bestFit="1" customWidth="1"/>
    <col min="11537" max="11537" width="15.28515625" style="186" bestFit="1" customWidth="1"/>
    <col min="11538" max="11538" width="5" style="186" customWidth="1"/>
    <col min="11539" max="11539" width="10.28515625" style="186" bestFit="1" customWidth="1"/>
    <col min="11540" max="11540" width="5" style="186" customWidth="1"/>
    <col min="11541" max="11541" width="10.28515625" style="186" bestFit="1" customWidth="1"/>
    <col min="11542" max="11544" width="8.85546875" style="186"/>
    <col min="11545" max="11545" width="10.28515625" style="186" bestFit="1" customWidth="1"/>
    <col min="11546" max="11774" width="8.85546875" style="186"/>
    <col min="11775" max="11775" width="3.7109375" style="186" customWidth="1"/>
    <col min="11776" max="11776" width="4.85546875" style="186" customWidth="1"/>
    <col min="11777" max="11777" width="5.28515625" style="186" customWidth="1"/>
    <col min="11778" max="11778" width="31.28515625" style="186" customWidth="1"/>
    <col min="11779" max="11779" width="7.7109375" style="186" customWidth="1"/>
    <col min="11780" max="11780" width="2.42578125" style="186" customWidth="1"/>
    <col min="11781" max="11781" width="11.42578125" style="186" customWidth="1"/>
    <col min="11782" max="11782" width="2.42578125" style="186" customWidth="1"/>
    <col min="11783" max="11783" width="11.42578125" style="186" customWidth="1"/>
    <col min="11784" max="11784" width="2.42578125" style="186" customWidth="1"/>
    <col min="11785" max="11785" width="10.85546875" style="186" customWidth="1"/>
    <col min="11786" max="11786" width="2.42578125" style="186" customWidth="1"/>
    <col min="11787" max="11787" width="11.140625" style="186" customWidth="1"/>
    <col min="11788" max="11788" width="1.85546875" style="186" customWidth="1"/>
    <col min="11789" max="11789" width="11" style="186" customWidth="1"/>
    <col min="11790" max="11790" width="0.7109375" style="186" customWidth="1"/>
    <col min="11791" max="11791" width="1.85546875" style="186" customWidth="1"/>
    <col min="11792" max="11792" width="11.85546875" style="186" bestFit="1" customWidth="1"/>
    <col min="11793" max="11793" width="15.28515625" style="186" bestFit="1" customWidth="1"/>
    <col min="11794" max="11794" width="5" style="186" customWidth="1"/>
    <col min="11795" max="11795" width="10.28515625" style="186" bestFit="1" customWidth="1"/>
    <col min="11796" max="11796" width="5" style="186" customWidth="1"/>
    <col min="11797" max="11797" width="10.28515625" style="186" bestFit="1" customWidth="1"/>
    <col min="11798" max="11800" width="8.85546875" style="186"/>
    <col min="11801" max="11801" width="10.28515625" style="186" bestFit="1" customWidth="1"/>
    <col min="11802" max="12030" width="8.85546875" style="186"/>
    <col min="12031" max="12031" width="3.7109375" style="186" customWidth="1"/>
    <col min="12032" max="12032" width="4.85546875" style="186" customWidth="1"/>
    <col min="12033" max="12033" width="5.28515625" style="186" customWidth="1"/>
    <col min="12034" max="12034" width="31.28515625" style="186" customWidth="1"/>
    <col min="12035" max="12035" width="7.7109375" style="186" customWidth="1"/>
    <col min="12036" max="12036" width="2.42578125" style="186" customWidth="1"/>
    <col min="12037" max="12037" width="11.42578125" style="186" customWidth="1"/>
    <col min="12038" max="12038" width="2.42578125" style="186" customWidth="1"/>
    <col min="12039" max="12039" width="11.42578125" style="186" customWidth="1"/>
    <col min="12040" max="12040" width="2.42578125" style="186" customWidth="1"/>
    <col min="12041" max="12041" width="10.85546875" style="186" customWidth="1"/>
    <col min="12042" max="12042" width="2.42578125" style="186" customWidth="1"/>
    <col min="12043" max="12043" width="11.140625" style="186" customWidth="1"/>
    <col min="12044" max="12044" width="1.85546875" style="186" customWidth="1"/>
    <col min="12045" max="12045" width="11" style="186" customWidth="1"/>
    <col min="12046" max="12046" width="0.7109375" style="186" customWidth="1"/>
    <col min="12047" max="12047" width="1.85546875" style="186" customWidth="1"/>
    <col min="12048" max="12048" width="11.85546875" style="186" bestFit="1" customWidth="1"/>
    <col min="12049" max="12049" width="15.28515625" style="186" bestFit="1" customWidth="1"/>
    <col min="12050" max="12050" width="5" style="186" customWidth="1"/>
    <col min="12051" max="12051" width="10.28515625" style="186" bestFit="1" customWidth="1"/>
    <col min="12052" max="12052" width="5" style="186" customWidth="1"/>
    <col min="12053" max="12053" width="10.28515625" style="186" bestFit="1" customWidth="1"/>
    <col min="12054" max="12056" width="8.85546875" style="186"/>
    <col min="12057" max="12057" width="10.28515625" style="186" bestFit="1" customWidth="1"/>
    <col min="12058" max="12286" width="8.85546875" style="186"/>
    <col min="12287" max="12287" width="3.7109375" style="186" customWidth="1"/>
    <col min="12288" max="12288" width="4.85546875" style="186" customWidth="1"/>
    <col min="12289" max="12289" width="5.28515625" style="186" customWidth="1"/>
    <col min="12290" max="12290" width="31.28515625" style="186" customWidth="1"/>
    <col min="12291" max="12291" width="7.7109375" style="186" customWidth="1"/>
    <col min="12292" max="12292" width="2.42578125" style="186" customWidth="1"/>
    <col min="12293" max="12293" width="11.42578125" style="186" customWidth="1"/>
    <col min="12294" max="12294" width="2.42578125" style="186" customWidth="1"/>
    <col min="12295" max="12295" width="11.42578125" style="186" customWidth="1"/>
    <col min="12296" max="12296" width="2.42578125" style="186" customWidth="1"/>
    <col min="12297" max="12297" width="10.85546875" style="186" customWidth="1"/>
    <col min="12298" max="12298" width="2.42578125" style="186" customWidth="1"/>
    <col min="12299" max="12299" width="11.140625" style="186" customWidth="1"/>
    <col min="12300" max="12300" width="1.85546875" style="186" customWidth="1"/>
    <col min="12301" max="12301" width="11" style="186" customWidth="1"/>
    <col min="12302" max="12302" width="0.7109375" style="186" customWidth="1"/>
    <col min="12303" max="12303" width="1.85546875" style="186" customWidth="1"/>
    <col min="12304" max="12304" width="11.85546875" style="186" bestFit="1" customWidth="1"/>
    <col min="12305" max="12305" width="15.28515625" style="186" bestFit="1" customWidth="1"/>
    <col min="12306" max="12306" width="5" style="186" customWidth="1"/>
    <col min="12307" max="12307" width="10.28515625" style="186" bestFit="1" customWidth="1"/>
    <col min="12308" max="12308" width="5" style="186" customWidth="1"/>
    <col min="12309" max="12309" width="10.28515625" style="186" bestFit="1" customWidth="1"/>
    <col min="12310" max="12312" width="8.85546875" style="186"/>
    <col min="12313" max="12313" width="10.28515625" style="186" bestFit="1" customWidth="1"/>
    <col min="12314" max="12542" width="8.85546875" style="186"/>
    <col min="12543" max="12543" width="3.7109375" style="186" customWidth="1"/>
    <col min="12544" max="12544" width="4.85546875" style="186" customWidth="1"/>
    <col min="12545" max="12545" width="5.28515625" style="186" customWidth="1"/>
    <col min="12546" max="12546" width="31.28515625" style="186" customWidth="1"/>
    <col min="12547" max="12547" width="7.7109375" style="186" customWidth="1"/>
    <col min="12548" max="12548" width="2.42578125" style="186" customWidth="1"/>
    <col min="12549" max="12549" width="11.42578125" style="186" customWidth="1"/>
    <col min="12550" max="12550" width="2.42578125" style="186" customWidth="1"/>
    <col min="12551" max="12551" width="11.42578125" style="186" customWidth="1"/>
    <col min="12552" max="12552" width="2.42578125" style="186" customWidth="1"/>
    <col min="12553" max="12553" width="10.85546875" style="186" customWidth="1"/>
    <col min="12554" max="12554" width="2.42578125" style="186" customWidth="1"/>
    <col min="12555" max="12555" width="11.140625" style="186" customWidth="1"/>
    <col min="12556" max="12556" width="1.85546875" style="186" customWidth="1"/>
    <col min="12557" max="12557" width="11" style="186" customWidth="1"/>
    <col min="12558" max="12558" width="0.7109375" style="186" customWidth="1"/>
    <col min="12559" max="12559" width="1.85546875" style="186" customWidth="1"/>
    <col min="12560" max="12560" width="11.85546875" style="186" bestFit="1" customWidth="1"/>
    <col min="12561" max="12561" width="15.28515625" style="186" bestFit="1" customWidth="1"/>
    <col min="12562" max="12562" width="5" style="186" customWidth="1"/>
    <col min="12563" max="12563" width="10.28515625" style="186" bestFit="1" customWidth="1"/>
    <col min="12564" max="12564" width="5" style="186" customWidth="1"/>
    <col min="12565" max="12565" width="10.28515625" style="186" bestFit="1" customWidth="1"/>
    <col min="12566" max="12568" width="8.85546875" style="186"/>
    <col min="12569" max="12569" width="10.28515625" style="186" bestFit="1" customWidth="1"/>
    <col min="12570" max="12798" width="8.85546875" style="186"/>
    <col min="12799" max="12799" width="3.7109375" style="186" customWidth="1"/>
    <col min="12800" max="12800" width="4.85546875" style="186" customWidth="1"/>
    <col min="12801" max="12801" width="5.28515625" style="186" customWidth="1"/>
    <col min="12802" max="12802" width="31.28515625" style="186" customWidth="1"/>
    <col min="12803" max="12803" width="7.7109375" style="186" customWidth="1"/>
    <col min="12804" max="12804" width="2.42578125" style="186" customWidth="1"/>
    <col min="12805" max="12805" width="11.42578125" style="186" customWidth="1"/>
    <col min="12806" max="12806" width="2.42578125" style="186" customWidth="1"/>
    <col min="12807" max="12807" width="11.42578125" style="186" customWidth="1"/>
    <col min="12808" max="12808" width="2.42578125" style="186" customWidth="1"/>
    <col min="12809" max="12809" width="10.85546875" style="186" customWidth="1"/>
    <col min="12810" max="12810" width="2.42578125" style="186" customWidth="1"/>
    <col min="12811" max="12811" width="11.140625" style="186" customWidth="1"/>
    <col min="12812" max="12812" width="1.85546875" style="186" customWidth="1"/>
    <col min="12813" max="12813" width="11" style="186" customWidth="1"/>
    <col min="12814" max="12814" width="0.7109375" style="186" customWidth="1"/>
    <col min="12815" max="12815" width="1.85546875" style="186" customWidth="1"/>
    <col min="12816" max="12816" width="11.85546875" style="186" bestFit="1" customWidth="1"/>
    <col min="12817" max="12817" width="15.28515625" style="186" bestFit="1" customWidth="1"/>
    <col min="12818" max="12818" width="5" style="186" customWidth="1"/>
    <col min="12819" max="12819" width="10.28515625" style="186" bestFit="1" customWidth="1"/>
    <col min="12820" max="12820" width="5" style="186" customWidth="1"/>
    <col min="12821" max="12821" width="10.28515625" style="186" bestFit="1" customWidth="1"/>
    <col min="12822" max="12824" width="8.85546875" style="186"/>
    <col min="12825" max="12825" width="10.28515625" style="186" bestFit="1" customWidth="1"/>
    <col min="12826" max="13054" width="8.85546875" style="186"/>
    <col min="13055" max="13055" width="3.7109375" style="186" customWidth="1"/>
    <col min="13056" max="13056" width="4.85546875" style="186" customWidth="1"/>
    <col min="13057" max="13057" width="5.28515625" style="186" customWidth="1"/>
    <col min="13058" max="13058" width="31.28515625" style="186" customWidth="1"/>
    <col min="13059" max="13059" width="7.7109375" style="186" customWidth="1"/>
    <col min="13060" max="13060" width="2.42578125" style="186" customWidth="1"/>
    <col min="13061" max="13061" width="11.42578125" style="186" customWidth="1"/>
    <col min="13062" max="13062" width="2.42578125" style="186" customWidth="1"/>
    <col min="13063" max="13063" width="11.42578125" style="186" customWidth="1"/>
    <col min="13064" max="13064" width="2.42578125" style="186" customWidth="1"/>
    <col min="13065" max="13065" width="10.85546875" style="186" customWidth="1"/>
    <col min="13066" max="13066" width="2.42578125" style="186" customWidth="1"/>
    <col min="13067" max="13067" width="11.140625" style="186" customWidth="1"/>
    <col min="13068" max="13068" width="1.85546875" style="186" customWidth="1"/>
    <col min="13069" max="13069" width="11" style="186" customWidth="1"/>
    <col min="13070" max="13070" width="0.7109375" style="186" customWidth="1"/>
    <col min="13071" max="13071" width="1.85546875" style="186" customWidth="1"/>
    <col min="13072" max="13072" width="11.85546875" style="186" bestFit="1" customWidth="1"/>
    <col min="13073" max="13073" width="15.28515625" style="186" bestFit="1" customWidth="1"/>
    <col min="13074" max="13074" width="5" style="186" customWidth="1"/>
    <col min="13075" max="13075" width="10.28515625" style="186" bestFit="1" customWidth="1"/>
    <col min="13076" max="13076" width="5" style="186" customWidth="1"/>
    <col min="13077" max="13077" width="10.28515625" style="186" bestFit="1" customWidth="1"/>
    <col min="13078" max="13080" width="8.85546875" style="186"/>
    <col min="13081" max="13081" width="10.28515625" style="186" bestFit="1" customWidth="1"/>
    <col min="13082" max="13310" width="8.85546875" style="186"/>
    <col min="13311" max="13311" width="3.7109375" style="186" customWidth="1"/>
    <col min="13312" max="13312" width="4.85546875" style="186" customWidth="1"/>
    <col min="13313" max="13313" width="5.28515625" style="186" customWidth="1"/>
    <col min="13314" max="13314" width="31.28515625" style="186" customWidth="1"/>
    <col min="13315" max="13315" width="7.7109375" style="186" customWidth="1"/>
    <col min="13316" max="13316" width="2.42578125" style="186" customWidth="1"/>
    <col min="13317" max="13317" width="11.42578125" style="186" customWidth="1"/>
    <col min="13318" max="13318" width="2.42578125" style="186" customWidth="1"/>
    <col min="13319" max="13319" width="11.42578125" style="186" customWidth="1"/>
    <col min="13320" max="13320" width="2.42578125" style="186" customWidth="1"/>
    <col min="13321" max="13321" width="10.85546875" style="186" customWidth="1"/>
    <col min="13322" max="13322" width="2.42578125" style="186" customWidth="1"/>
    <col min="13323" max="13323" width="11.140625" style="186" customWidth="1"/>
    <col min="13324" max="13324" width="1.85546875" style="186" customWidth="1"/>
    <col min="13325" max="13325" width="11" style="186" customWidth="1"/>
    <col min="13326" max="13326" width="0.7109375" style="186" customWidth="1"/>
    <col min="13327" max="13327" width="1.85546875" style="186" customWidth="1"/>
    <col min="13328" max="13328" width="11.85546875" style="186" bestFit="1" customWidth="1"/>
    <col min="13329" max="13329" width="15.28515625" style="186" bestFit="1" customWidth="1"/>
    <col min="13330" max="13330" width="5" style="186" customWidth="1"/>
    <col min="13331" max="13331" width="10.28515625" style="186" bestFit="1" customWidth="1"/>
    <col min="13332" max="13332" width="5" style="186" customWidth="1"/>
    <col min="13333" max="13333" width="10.28515625" style="186" bestFit="1" customWidth="1"/>
    <col min="13334" max="13336" width="8.85546875" style="186"/>
    <col min="13337" max="13337" width="10.28515625" style="186" bestFit="1" customWidth="1"/>
    <col min="13338" max="13566" width="8.85546875" style="186"/>
    <col min="13567" max="13567" width="3.7109375" style="186" customWidth="1"/>
    <col min="13568" max="13568" width="4.85546875" style="186" customWidth="1"/>
    <col min="13569" max="13569" width="5.28515625" style="186" customWidth="1"/>
    <col min="13570" max="13570" width="31.28515625" style="186" customWidth="1"/>
    <col min="13571" max="13571" width="7.7109375" style="186" customWidth="1"/>
    <col min="13572" max="13572" width="2.42578125" style="186" customWidth="1"/>
    <col min="13573" max="13573" width="11.42578125" style="186" customWidth="1"/>
    <col min="13574" max="13574" width="2.42578125" style="186" customWidth="1"/>
    <col min="13575" max="13575" width="11.42578125" style="186" customWidth="1"/>
    <col min="13576" max="13576" width="2.42578125" style="186" customWidth="1"/>
    <col min="13577" max="13577" width="10.85546875" style="186" customWidth="1"/>
    <col min="13578" max="13578" width="2.42578125" style="186" customWidth="1"/>
    <col min="13579" max="13579" width="11.140625" style="186" customWidth="1"/>
    <col min="13580" max="13580" width="1.85546875" style="186" customWidth="1"/>
    <col min="13581" max="13581" width="11" style="186" customWidth="1"/>
    <col min="13582" max="13582" width="0.7109375" style="186" customWidth="1"/>
    <col min="13583" max="13583" width="1.85546875" style="186" customWidth="1"/>
    <col min="13584" max="13584" width="11.85546875" style="186" bestFit="1" customWidth="1"/>
    <col min="13585" max="13585" width="15.28515625" style="186" bestFit="1" customWidth="1"/>
    <col min="13586" max="13586" width="5" style="186" customWidth="1"/>
    <col min="13587" max="13587" width="10.28515625" style="186" bestFit="1" customWidth="1"/>
    <col min="13588" max="13588" width="5" style="186" customWidth="1"/>
    <col min="13589" max="13589" width="10.28515625" style="186" bestFit="1" customWidth="1"/>
    <col min="13590" max="13592" width="8.85546875" style="186"/>
    <col min="13593" max="13593" width="10.28515625" style="186" bestFit="1" customWidth="1"/>
    <col min="13594" max="13822" width="8.85546875" style="186"/>
    <col min="13823" max="13823" width="3.7109375" style="186" customWidth="1"/>
    <col min="13824" max="13824" width="4.85546875" style="186" customWidth="1"/>
    <col min="13825" max="13825" width="5.28515625" style="186" customWidth="1"/>
    <col min="13826" max="13826" width="31.28515625" style="186" customWidth="1"/>
    <col min="13827" max="13827" width="7.7109375" style="186" customWidth="1"/>
    <col min="13828" max="13828" width="2.42578125" style="186" customWidth="1"/>
    <col min="13829" max="13829" width="11.42578125" style="186" customWidth="1"/>
    <col min="13830" max="13830" width="2.42578125" style="186" customWidth="1"/>
    <col min="13831" max="13831" width="11.42578125" style="186" customWidth="1"/>
    <col min="13832" max="13832" width="2.42578125" style="186" customWidth="1"/>
    <col min="13833" max="13833" width="10.85546875" style="186" customWidth="1"/>
    <col min="13834" max="13834" width="2.42578125" style="186" customWidth="1"/>
    <col min="13835" max="13835" width="11.140625" style="186" customWidth="1"/>
    <col min="13836" max="13836" width="1.85546875" style="186" customWidth="1"/>
    <col min="13837" max="13837" width="11" style="186" customWidth="1"/>
    <col min="13838" max="13838" width="0.7109375" style="186" customWidth="1"/>
    <col min="13839" max="13839" width="1.85546875" style="186" customWidth="1"/>
    <col min="13840" max="13840" width="11.85546875" style="186" bestFit="1" customWidth="1"/>
    <col min="13841" max="13841" width="15.28515625" style="186" bestFit="1" customWidth="1"/>
    <col min="13842" max="13842" width="5" style="186" customWidth="1"/>
    <col min="13843" max="13843" width="10.28515625" style="186" bestFit="1" customWidth="1"/>
    <col min="13844" max="13844" width="5" style="186" customWidth="1"/>
    <col min="13845" max="13845" width="10.28515625" style="186" bestFit="1" customWidth="1"/>
    <col min="13846" max="13848" width="8.85546875" style="186"/>
    <col min="13849" max="13849" width="10.28515625" style="186" bestFit="1" customWidth="1"/>
    <col min="13850" max="14078" width="8.85546875" style="186"/>
    <col min="14079" max="14079" width="3.7109375" style="186" customWidth="1"/>
    <col min="14080" max="14080" width="4.85546875" style="186" customWidth="1"/>
    <col min="14081" max="14081" width="5.28515625" style="186" customWidth="1"/>
    <col min="14082" max="14082" width="31.28515625" style="186" customWidth="1"/>
    <col min="14083" max="14083" width="7.7109375" style="186" customWidth="1"/>
    <col min="14084" max="14084" width="2.42578125" style="186" customWidth="1"/>
    <col min="14085" max="14085" width="11.42578125" style="186" customWidth="1"/>
    <col min="14086" max="14086" width="2.42578125" style="186" customWidth="1"/>
    <col min="14087" max="14087" width="11.42578125" style="186" customWidth="1"/>
    <col min="14088" max="14088" width="2.42578125" style="186" customWidth="1"/>
    <col min="14089" max="14089" width="10.85546875" style="186" customWidth="1"/>
    <col min="14090" max="14090" width="2.42578125" style="186" customWidth="1"/>
    <col min="14091" max="14091" width="11.140625" style="186" customWidth="1"/>
    <col min="14092" max="14092" width="1.85546875" style="186" customWidth="1"/>
    <col min="14093" max="14093" width="11" style="186" customWidth="1"/>
    <col min="14094" max="14094" width="0.7109375" style="186" customWidth="1"/>
    <col min="14095" max="14095" width="1.85546875" style="186" customWidth="1"/>
    <col min="14096" max="14096" width="11.85546875" style="186" bestFit="1" customWidth="1"/>
    <col min="14097" max="14097" width="15.28515625" style="186" bestFit="1" customWidth="1"/>
    <col min="14098" max="14098" width="5" style="186" customWidth="1"/>
    <col min="14099" max="14099" width="10.28515625" style="186" bestFit="1" customWidth="1"/>
    <col min="14100" max="14100" width="5" style="186" customWidth="1"/>
    <col min="14101" max="14101" width="10.28515625" style="186" bestFit="1" customWidth="1"/>
    <col min="14102" max="14104" width="8.85546875" style="186"/>
    <col min="14105" max="14105" width="10.28515625" style="186" bestFit="1" customWidth="1"/>
    <col min="14106" max="14334" width="8.85546875" style="186"/>
    <col min="14335" max="14335" width="3.7109375" style="186" customWidth="1"/>
    <col min="14336" max="14336" width="4.85546875" style="186" customWidth="1"/>
    <col min="14337" max="14337" width="5.28515625" style="186" customWidth="1"/>
    <col min="14338" max="14338" width="31.28515625" style="186" customWidth="1"/>
    <col min="14339" max="14339" width="7.7109375" style="186" customWidth="1"/>
    <col min="14340" max="14340" width="2.42578125" style="186" customWidth="1"/>
    <col min="14341" max="14341" width="11.42578125" style="186" customWidth="1"/>
    <col min="14342" max="14342" width="2.42578125" style="186" customWidth="1"/>
    <col min="14343" max="14343" width="11.42578125" style="186" customWidth="1"/>
    <col min="14344" max="14344" width="2.42578125" style="186" customWidth="1"/>
    <col min="14345" max="14345" width="10.85546875" style="186" customWidth="1"/>
    <col min="14346" max="14346" width="2.42578125" style="186" customWidth="1"/>
    <col min="14347" max="14347" width="11.140625" style="186" customWidth="1"/>
    <col min="14348" max="14348" width="1.85546875" style="186" customWidth="1"/>
    <col min="14349" max="14349" width="11" style="186" customWidth="1"/>
    <col min="14350" max="14350" width="0.7109375" style="186" customWidth="1"/>
    <col min="14351" max="14351" width="1.85546875" style="186" customWidth="1"/>
    <col min="14352" max="14352" width="11.85546875" style="186" bestFit="1" customWidth="1"/>
    <col min="14353" max="14353" width="15.28515625" style="186" bestFit="1" customWidth="1"/>
    <col min="14354" max="14354" width="5" style="186" customWidth="1"/>
    <col min="14355" max="14355" width="10.28515625" style="186" bestFit="1" customWidth="1"/>
    <col min="14356" max="14356" width="5" style="186" customWidth="1"/>
    <col min="14357" max="14357" width="10.28515625" style="186" bestFit="1" customWidth="1"/>
    <col min="14358" max="14360" width="8.85546875" style="186"/>
    <col min="14361" max="14361" width="10.28515625" style="186" bestFit="1" customWidth="1"/>
    <col min="14362" max="14590" width="8.85546875" style="186"/>
    <col min="14591" max="14591" width="3.7109375" style="186" customWidth="1"/>
    <col min="14592" max="14592" width="4.85546875" style="186" customWidth="1"/>
    <col min="14593" max="14593" width="5.28515625" style="186" customWidth="1"/>
    <col min="14594" max="14594" width="31.28515625" style="186" customWidth="1"/>
    <col min="14595" max="14595" width="7.7109375" style="186" customWidth="1"/>
    <col min="14596" max="14596" width="2.42578125" style="186" customWidth="1"/>
    <col min="14597" max="14597" width="11.42578125" style="186" customWidth="1"/>
    <col min="14598" max="14598" width="2.42578125" style="186" customWidth="1"/>
    <col min="14599" max="14599" width="11.42578125" style="186" customWidth="1"/>
    <col min="14600" max="14600" width="2.42578125" style="186" customWidth="1"/>
    <col min="14601" max="14601" width="10.85546875" style="186" customWidth="1"/>
    <col min="14602" max="14602" width="2.42578125" style="186" customWidth="1"/>
    <col min="14603" max="14603" width="11.140625" style="186" customWidth="1"/>
    <col min="14604" max="14604" width="1.85546875" style="186" customWidth="1"/>
    <col min="14605" max="14605" width="11" style="186" customWidth="1"/>
    <col min="14606" max="14606" width="0.7109375" style="186" customWidth="1"/>
    <col min="14607" max="14607" width="1.85546875" style="186" customWidth="1"/>
    <col min="14608" max="14608" width="11.85546875" style="186" bestFit="1" customWidth="1"/>
    <col min="14609" max="14609" width="15.28515625" style="186" bestFit="1" customWidth="1"/>
    <col min="14610" max="14610" width="5" style="186" customWidth="1"/>
    <col min="14611" max="14611" width="10.28515625" style="186" bestFit="1" customWidth="1"/>
    <col min="14612" max="14612" width="5" style="186" customWidth="1"/>
    <col min="14613" max="14613" width="10.28515625" style="186" bestFit="1" customWidth="1"/>
    <col min="14614" max="14616" width="8.85546875" style="186"/>
    <col min="14617" max="14617" width="10.28515625" style="186" bestFit="1" customWidth="1"/>
    <col min="14618" max="14846" width="8.85546875" style="186"/>
    <col min="14847" max="14847" width="3.7109375" style="186" customWidth="1"/>
    <col min="14848" max="14848" width="4.85546875" style="186" customWidth="1"/>
    <col min="14849" max="14849" width="5.28515625" style="186" customWidth="1"/>
    <col min="14850" max="14850" width="31.28515625" style="186" customWidth="1"/>
    <col min="14851" max="14851" width="7.7109375" style="186" customWidth="1"/>
    <col min="14852" max="14852" width="2.42578125" style="186" customWidth="1"/>
    <col min="14853" max="14853" width="11.42578125" style="186" customWidth="1"/>
    <col min="14854" max="14854" width="2.42578125" style="186" customWidth="1"/>
    <col min="14855" max="14855" width="11.42578125" style="186" customWidth="1"/>
    <col min="14856" max="14856" width="2.42578125" style="186" customWidth="1"/>
    <col min="14857" max="14857" width="10.85546875" style="186" customWidth="1"/>
    <col min="14858" max="14858" width="2.42578125" style="186" customWidth="1"/>
    <col min="14859" max="14859" width="11.140625" style="186" customWidth="1"/>
    <col min="14860" max="14860" width="1.85546875" style="186" customWidth="1"/>
    <col min="14861" max="14861" width="11" style="186" customWidth="1"/>
    <col min="14862" max="14862" width="0.7109375" style="186" customWidth="1"/>
    <col min="14863" max="14863" width="1.85546875" style="186" customWidth="1"/>
    <col min="14864" max="14864" width="11.85546875" style="186" bestFit="1" customWidth="1"/>
    <col min="14865" max="14865" width="15.28515625" style="186" bestFit="1" customWidth="1"/>
    <col min="14866" max="14866" width="5" style="186" customWidth="1"/>
    <col min="14867" max="14867" width="10.28515625" style="186" bestFit="1" customWidth="1"/>
    <col min="14868" max="14868" width="5" style="186" customWidth="1"/>
    <col min="14869" max="14869" width="10.28515625" style="186" bestFit="1" customWidth="1"/>
    <col min="14870" max="14872" width="8.85546875" style="186"/>
    <col min="14873" max="14873" width="10.28515625" style="186" bestFit="1" customWidth="1"/>
    <col min="14874" max="15102" width="8.85546875" style="186"/>
    <col min="15103" max="15103" width="3.7109375" style="186" customWidth="1"/>
    <col min="15104" max="15104" width="4.85546875" style="186" customWidth="1"/>
    <col min="15105" max="15105" width="5.28515625" style="186" customWidth="1"/>
    <col min="15106" max="15106" width="31.28515625" style="186" customWidth="1"/>
    <col min="15107" max="15107" width="7.7109375" style="186" customWidth="1"/>
    <col min="15108" max="15108" width="2.42578125" style="186" customWidth="1"/>
    <col min="15109" max="15109" width="11.42578125" style="186" customWidth="1"/>
    <col min="15110" max="15110" width="2.42578125" style="186" customWidth="1"/>
    <col min="15111" max="15111" width="11.42578125" style="186" customWidth="1"/>
    <col min="15112" max="15112" width="2.42578125" style="186" customWidth="1"/>
    <col min="15113" max="15113" width="10.85546875" style="186" customWidth="1"/>
    <col min="15114" max="15114" width="2.42578125" style="186" customWidth="1"/>
    <col min="15115" max="15115" width="11.140625" style="186" customWidth="1"/>
    <col min="15116" max="15116" width="1.85546875" style="186" customWidth="1"/>
    <col min="15117" max="15117" width="11" style="186" customWidth="1"/>
    <col min="15118" max="15118" width="0.7109375" style="186" customWidth="1"/>
    <col min="15119" max="15119" width="1.85546875" style="186" customWidth="1"/>
    <col min="15120" max="15120" width="11.85546875" style="186" bestFit="1" customWidth="1"/>
    <col min="15121" max="15121" width="15.28515625" style="186" bestFit="1" customWidth="1"/>
    <col min="15122" max="15122" width="5" style="186" customWidth="1"/>
    <col min="15123" max="15123" width="10.28515625" style="186" bestFit="1" customWidth="1"/>
    <col min="15124" max="15124" width="5" style="186" customWidth="1"/>
    <col min="15125" max="15125" width="10.28515625" style="186" bestFit="1" customWidth="1"/>
    <col min="15126" max="15128" width="8.85546875" style="186"/>
    <col min="15129" max="15129" width="10.28515625" style="186" bestFit="1" customWidth="1"/>
    <col min="15130" max="15358" width="8.85546875" style="186"/>
    <col min="15359" max="15359" width="3.7109375" style="186" customWidth="1"/>
    <col min="15360" max="15360" width="4.85546875" style="186" customWidth="1"/>
    <col min="15361" max="15361" width="5.28515625" style="186" customWidth="1"/>
    <col min="15362" max="15362" width="31.28515625" style="186" customWidth="1"/>
    <col min="15363" max="15363" width="7.7109375" style="186" customWidth="1"/>
    <col min="15364" max="15364" width="2.42578125" style="186" customWidth="1"/>
    <col min="15365" max="15365" width="11.42578125" style="186" customWidth="1"/>
    <col min="15366" max="15366" width="2.42578125" style="186" customWidth="1"/>
    <col min="15367" max="15367" width="11.42578125" style="186" customWidth="1"/>
    <col min="15368" max="15368" width="2.42578125" style="186" customWidth="1"/>
    <col min="15369" max="15369" width="10.85546875" style="186" customWidth="1"/>
    <col min="15370" max="15370" width="2.42578125" style="186" customWidth="1"/>
    <col min="15371" max="15371" width="11.140625" style="186" customWidth="1"/>
    <col min="15372" max="15372" width="1.85546875" style="186" customWidth="1"/>
    <col min="15373" max="15373" width="11" style="186" customWidth="1"/>
    <col min="15374" max="15374" width="0.7109375" style="186" customWidth="1"/>
    <col min="15375" max="15375" width="1.85546875" style="186" customWidth="1"/>
    <col min="15376" max="15376" width="11.85546875" style="186" bestFit="1" customWidth="1"/>
    <col min="15377" max="15377" width="15.28515625" style="186" bestFit="1" customWidth="1"/>
    <col min="15378" max="15378" width="5" style="186" customWidth="1"/>
    <col min="15379" max="15379" width="10.28515625" style="186" bestFit="1" customWidth="1"/>
    <col min="15380" max="15380" width="5" style="186" customWidth="1"/>
    <col min="15381" max="15381" width="10.28515625" style="186" bestFit="1" customWidth="1"/>
    <col min="15382" max="15384" width="8.85546875" style="186"/>
    <col min="15385" max="15385" width="10.28515625" style="186" bestFit="1" customWidth="1"/>
    <col min="15386" max="15614" width="8.85546875" style="186"/>
    <col min="15615" max="15615" width="3.7109375" style="186" customWidth="1"/>
    <col min="15616" max="15616" width="4.85546875" style="186" customWidth="1"/>
    <col min="15617" max="15617" width="5.28515625" style="186" customWidth="1"/>
    <col min="15618" max="15618" width="31.28515625" style="186" customWidth="1"/>
    <col min="15619" max="15619" width="7.7109375" style="186" customWidth="1"/>
    <col min="15620" max="15620" width="2.42578125" style="186" customWidth="1"/>
    <col min="15621" max="15621" width="11.42578125" style="186" customWidth="1"/>
    <col min="15622" max="15622" width="2.42578125" style="186" customWidth="1"/>
    <col min="15623" max="15623" width="11.42578125" style="186" customWidth="1"/>
    <col min="15624" max="15624" width="2.42578125" style="186" customWidth="1"/>
    <col min="15625" max="15625" width="10.85546875" style="186" customWidth="1"/>
    <col min="15626" max="15626" width="2.42578125" style="186" customWidth="1"/>
    <col min="15627" max="15627" width="11.140625" style="186" customWidth="1"/>
    <col min="15628" max="15628" width="1.85546875" style="186" customWidth="1"/>
    <col min="15629" max="15629" width="11" style="186" customWidth="1"/>
    <col min="15630" max="15630" width="0.7109375" style="186" customWidth="1"/>
    <col min="15631" max="15631" width="1.85546875" style="186" customWidth="1"/>
    <col min="15632" max="15632" width="11.85546875" style="186" bestFit="1" customWidth="1"/>
    <col min="15633" max="15633" width="15.28515625" style="186" bestFit="1" customWidth="1"/>
    <col min="15634" max="15634" width="5" style="186" customWidth="1"/>
    <col min="15635" max="15635" width="10.28515625" style="186" bestFit="1" customWidth="1"/>
    <col min="15636" max="15636" width="5" style="186" customWidth="1"/>
    <col min="15637" max="15637" width="10.28515625" style="186" bestFit="1" customWidth="1"/>
    <col min="15638" max="15640" width="8.85546875" style="186"/>
    <col min="15641" max="15641" width="10.28515625" style="186" bestFit="1" customWidth="1"/>
    <col min="15642" max="15870" width="8.85546875" style="186"/>
    <col min="15871" max="15871" width="3.7109375" style="186" customWidth="1"/>
    <col min="15872" max="15872" width="4.85546875" style="186" customWidth="1"/>
    <col min="15873" max="15873" width="5.28515625" style="186" customWidth="1"/>
    <col min="15874" max="15874" width="31.28515625" style="186" customWidth="1"/>
    <col min="15875" max="15875" width="7.7109375" style="186" customWidth="1"/>
    <col min="15876" max="15876" width="2.42578125" style="186" customWidth="1"/>
    <col min="15877" max="15877" width="11.42578125" style="186" customWidth="1"/>
    <col min="15878" max="15878" width="2.42578125" style="186" customWidth="1"/>
    <col min="15879" max="15879" width="11.42578125" style="186" customWidth="1"/>
    <col min="15880" max="15880" width="2.42578125" style="186" customWidth="1"/>
    <col min="15881" max="15881" width="10.85546875" style="186" customWidth="1"/>
    <col min="15882" max="15882" width="2.42578125" style="186" customWidth="1"/>
    <col min="15883" max="15883" width="11.140625" style="186" customWidth="1"/>
    <col min="15884" max="15884" width="1.85546875" style="186" customWidth="1"/>
    <col min="15885" max="15885" width="11" style="186" customWidth="1"/>
    <col min="15886" max="15886" width="0.7109375" style="186" customWidth="1"/>
    <col min="15887" max="15887" width="1.85546875" style="186" customWidth="1"/>
    <col min="15888" max="15888" width="11.85546875" style="186" bestFit="1" customWidth="1"/>
    <col min="15889" max="15889" width="15.28515625" style="186" bestFit="1" customWidth="1"/>
    <col min="15890" max="15890" width="5" style="186" customWidth="1"/>
    <col min="15891" max="15891" width="10.28515625" style="186" bestFit="1" customWidth="1"/>
    <col min="15892" max="15892" width="5" style="186" customWidth="1"/>
    <col min="15893" max="15893" width="10.28515625" style="186" bestFit="1" customWidth="1"/>
    <col min="15894" max="15896" width="8.85546875" style="186"/>
    <col min="15897" max="15897" width="10.28515625" style="186" bestFit="1" customWidth="1"/>
    <col min="15898" max="16126" width="8.85546875" style="186"/>
    <col min="16127" max="16127" width="3.7109375" style="186" customWidth="1"/>
    <col min="16128" max="16128" width="4.85546875" style="186" customWidth="1"/>
    <col min="16129" max="16129" width="5.28515625" style="186" customWidth="1"/>
    <col min="16130" max="16130" width="31.28515625" style="186" customWidth="1"/>
    <col min="16131" max="16131" width="7.7109375" style="186" customWidth="1"/>
    <col min="16132" max="16132" width="2.42578125" style="186" customWidth="1"/>
    <col min="16133" max="16133" width="11.42578125" style="186" customWidth="1"/>
    <col min="16134" max="16134" width="2.42578125" style="186" customWidth="1"/>
    <col min="16135" max="16135" width="11.42578125" style="186" customWidth="1"/>
    <col min="16136" max="16136" width="2.42578125" style="186" customWidth="1"/>
    <col min="16137" max="16137" width="10.85546875" style="186" customWidth="1"/>
    <col min="16138" max="16138" width="2.42578125" style="186" customWidth="1"/>
    <col min="16139" max="16139" width="11.140625" style="186" customWidth="1"/>
    <col min="16140" max="16140" width="1.85546875" style="186" customWidth="1"/>
    <col min="16141" max="16141" width="11" style="186" customWidth="1"/>
    <col min="16142" max="16142" width="0.7109375" style="186" customWidth="1"/>
    <col min="16143" max="16143" width="1.85546875" style="186" customWidth="1"/>
    <col min="16144" max="16144" width="11.85546875" style="186" bestFit="1" customWidth="1"/>
    <col min="16145" max="16145" width="15.28515625" style="186" bestFit="1" customWidth="1"/>
    <col min="16146" max="16146" width="5" style="186" customWidth="1"/>
    <col min="16147" max="16147" width="10.28515625" style="186" bestFit="1" customWidth="1"/>
    <col min="16148" max="16148" width="5" style="186" customWidth="1"/>
    <col min="16149" max="16149" width="10.28515625" style="186" bestFit="1" customWidth="1"/>
    <col min="16150" max="16152" width="8.85546875" style="186"/>
    <col min="16153" max="16153" width="10.28515625" style="186" bestFit="1" customWidth="1"/>
    <col min="16154" max="16384" width="8.85546875" style="186"/>
  </cols>
  <sheetData>
    <row r="1" spans="1:19"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68"/>
      <c r="O1" s="168"/>
      <c r="P1" s="169"/>
      <c r="Q1" s="169"/>
      <c r="R1" s="168"/>
      <c r="S1" s="168"/>
    </row>
    <row r="2" spans="1:19" s="170" customFormat="1" ht="21">
      <c r="A2" s="1047" t="str">
        <f>عنوان!A6</f>
        <v>يادداشتهاي توضيحي صورت هاي مالي</v>
      </c>
      <c r="B2" s="1047"/>
      <c r="C2" s="1047"/>
      <c r="D2" s="1047"/>
      <c r="E2" s="1047"/>
      <c r="F2" s="1047"/>
      <c r="G2" s="1047"/>
      <c r="H2" s="1047"/>
      <c r="I2" s="1047"/>
      <c r="J2" s="1047"/>
      <c r="K2" s="1047"/>
      <c r="L2" s="1047"/>
      <c r="M2" s="1047"/>
      <c r="N2" s="168"/>
      <c r="O2" s="168"/>
      <c r="P2" s="169"/>
      <c r="Q2" s="169"/>
      <c r="R2" s="168"/>
      <c r="S2" s="168"/>
    </row>
    <row r="3" spans="1:19" s="170" customFormat="1" ht="21">
      <c r="A3" s="1047" t="str">
        <f>عنوان!A3</f>
        <v>سال مالي منتهی به 29 اسفند 13X2</v>
      </c>
      <c r="B3" s="1047"/>
      <c r="C3" s="1047"/>
      <c r="D3" s="1047"/>
      <c r="E3" s="1047"/>
      <c r="F3" s="1047"/>
      <c r="G3" s="1047"/>
      <c r="H3" s="1047"/>
      <c r="I3" s="1047"/>
      <c r="J3" s="1047"/>
      <c r="K3" s="1047"/>
      <c r="L3" s="1047"/>
      <c r="M3" s="1047"/>
      <c r="N3" s="168"/>
      <c r="O3" s="168"/>
      <c r="P3" s="169"/>
      <c r="Q3" s="169"/>
      <c r="R3" s="168"/>
      <c r="S3" s="168"/>
    </row>
    <row r="4" spans="1:19" ht="19.5">
      <c r="A4" s="171" t="s">
        <v>699</v>
      </c>
      <c r="B4" s="1065" t="s">
        <v>694</v>
      </c>
      <c r="C4" s="1065"/>
      <c r="D4" s="1065"/>
      <c r="E4" s="1065"/>
      <c r="F4" s="1065"/>
      <c r="G4" s="1065"/>
      <c r="H4" s="1065"/>
      <c r="I4" s="1065"/>
      <c r="J4" s="1065"/>
      <c r="K4" s="1065"/>
      <c r="L4" s="1065"/>
    </row>
    <row r="5" spans="1:19" ht="19.5">
      <c r="A5" s="171"/>
      <c r="B5" s="428"/>
      <c r="C5" s="428"/>
      <c r="D5" s="428"/>
      <c r="E5" s="428"/>
      <c r="F5" s="428"/>
      <c r="G5" s="428"/>
      <c r="H5" s="428"/>
      <c r="I5" s="428"/>
      <c r="J5" s="1087" t="s">
        <v>390</v>
      </c>
      <c r="K5" s="1087"/>
      <c r="L5" s="1087"/>
    </row>
    <row r="6" spans="1:19" s="198" customFormat="1" ht="15.75">
      <c r="A6" s="196"/>
      <c r="D6" s="220"/>
      <c r="F6" s="1105" t="s">
        <v>395</v>
      </c>
      <c r="G6" s="1105"/>
      <c r="H6" s="1105"/>
      <c r="I6" s="1105"/>
      <c r="J6" s="1105"/>
      <c r="K6" s="296"/>
      <c r="L6" s="441" t="s">
        <v>396</v>
      </c>
      <c r="P6" s="199"/>
      <c r="Q6" s="199"/>
    </row>
    <row r="7" spans="1:19" s="222" customFormat="1" ht="15.75">
      <c r="A7" s="298"/>
      <c r="D7" s="442"/>
      <c r="F7" s="441" t="s">
        <v>674</v>
      </c>
      <c r="H7" s="441" t="s">
        <v>675</v>
      </c>
      <c r="J7" s="441" t="s">
        <v>38</v>
      </c>
      <c r="L7" s="226" t="s">
        <v>38</v>
      </c>
      <c r="P7" s="299"/>
      <c r="Q7" s="299"/>
    </row>
    <row r="8" spans="1:19">
      <c r="B8" s="1066" t="s">
        <v>676</v>
      </c>
      <c r="C8" s="1066"/>
      <c r="D8" s="1066"/>
      <c r="F8" s="682"/>
      <c r="G8" s="682"/>
      <c r="H8" s="682"/>
      <c r="I8" s="682"/>
      <c r="J8" s="682"/>
      <c r="K8" s="682"/>
      <c r="L8" s="682"/>
    </row>
    <row r="9" spans="1:19">
      <c r="B9" s="1066" t="s">
        <v>677</v>
      </c>
      <c r="C9" s="1066"/>
      <c r="D9" s="1066"/>
      <c r="F9" s="682"/>
      <c r="G9" s="682"/>
      <c r="H9" s="682"/>
      <c r="I9" s="682"/>
      <c r="J9" s="682"/>
      <c r="K9" s="682"/>
      <c r="L9" s="682"/>
    </row>
    <row r="10" spans="1:19">
      <c r="B10" s="241"/>
      <c r="D10" s="547" t="s">
        <v>686</v>
      </c>
      <c r="F10" s="682"/>
      <c r="G10" s="682"/>
      <c r="H10" s="682"/>
      <c r="I10" s="682"/>
      <c r="J10" s="682"/>
      <c r="K10" s="682"/>
      <c r="L10" s="682"/>
    </row>
    <row r="11" spans="1:19" ht="18.75">
      <c r="B11" s="241"/>
      <c r="D11" s="528" t="s">
        <v>687</v>
      </c>
      <c r="F11" s="682"/>
      <c r="G11" s="682"/>
      <c r="H11" s="682"/>
      <c r="I11" s="682"/>
      <c r="J11" s="682"/>
      <c r="K11" s="682"/>
      <c r="L11" s="682"/>
    </row>
    <row r="12" spans="1:19" ht="18.75">
      <c r="B12" s="241"/>
      <c r="D12" s="528" t="s">
        <v>688</v>
      </c>
      <c r="F12" s="682"/>
      <c r="G12" s="682"/>
      <c r="H12" s="682"/>
      <c r="I12" s="682"/>
      <c r="J12" s="682"/>
      <c r="K12" s="682"/>
      <c r="L12" s="682"/>
    </row>
    <row r="13" spans="1:19" ht="18.75">
      <c r="B13" s="241"/>
      <c r="D13" s="528" t="s">
        <v>305</v>
      </c>
      <c r="F13" s="682"/>
      <c r="G13" s="187"/>
      <c r="H13" s="682"/>
      <c r="I13" s="187"/>
      <c r="J13" s="682"/>
      <c r="K13" s="187"/>
      <c r="L13" s="682"/>
    </row>
    <row r="14" spans="1:19">
      <c r="D14" s="220"/>
      <c r="F14" s="692">
        <f>SUM(F10:F13)</f>
        <v>0</v>
      </c>
      <c r="G14" s="187">
        <f t="shared" ref="G14:L14" si="0">SUM(G10:G13)</f>
        <v>0</v>
      </c>
      <c r="H14" s="692">
        <f t="shared" si="0"/>
        <v>0</v>
      </c>
      <c r="I14" s="187">
        <f t="shared" si="0"/>
        <v>0</v>
      </c>
      <c r="J14" s="692">
        <f t="shared" si="0"/>
        <v>0</v>
      </c>
      <c r="K14" s="187">
        <f t="shared" si="0"/>
        <v>0</v>
      </c>
      <c r="L14" s="692">
        <f t="shared" si="0"/>
        <v>0</v>
      </c>
    </row>
    <row r="15" spans="1:19">
      <c r="B15" s="1066" t="s">
        <v>678</v>
      </c>
      <c r="C15" s="1066"/>
      <c r="D15" s="1066"/>
      <c r="F15" s="682"/>
      <c r="G15" s="187"/>
      <c r="H15" s="682"/>
      <c r="I15" s="187"/>
      <c r="J15" s="682"/>
      <c r="K15" s="187"/>
      <c r="L15" s="682"/>
    </row>
    <row r="16" spans="1:19" ht="16.149999999999999" customHeight="1">
      <c r="B16" s="241"/>
      <c r="D16" s="548" t="s">
        <v>686</v>
      </c>
      <c r="F16" s="682"/>
      <c r="G16" s="187"/>
      <c r="H16" s="682"/>
      <c r="I16" s="187"/>
      <c r="J16" s="682"/>
      <c r="K16" s="187"/>
      <c r="L16" s="682"/>
    </row>
    <row r="17" spans="1:12">
      <c r="B17" s="241"/>
      <c r="D17" s="549" t="s">
        <v>687</v>
      </c>
      <c r="F17" s="187"/>
      <c r="G17" s="187"/>
      <c r="H17" s="187"/>
      <c r="I17" s="187"/>
      <c r="J17" s="187"/>
      <c r="K17" s="187"/>
      <c r="L17" s="187"/>
    </row>
    <row r="18" spans="1:12">
      <c r="A18" s="744"/>
      <c r="B18" s="218"/>
      <c r="C18" s="754"/>
      <c r="D18" s="751" t="s">
        <v>688</v>
      </c>
      <c r="E18" s="750"/>
      <c r="F18" s="187"/>
      <c r="G18" s="187"/>
      <c r="H18" s="187"/>
      <c r="I18" s="187"/>
      <c r="J18" s="187"/>
      <c r="K18" s="187"/>
      <c r="L18" s="187"/>
    </row>
    <row r="19" spans="1:12">
      <c r="B19" s="241"/>
      <c r="D19" s="549" t="s">
        <v>44</v>
      </c>
      <c r="F19" s="187"/>
      <c r="G19" s="187"/>
      <c r="H19" s="187"/>
      <c r="I19" s="187"/>
      <c r="J19" s="187"/>
      <c r="K19" s="187"/>
      <c r="L19" s="187"/>
    </row>
    <row r="20" spans="1:12">
      <c r="B20" s="241"/>
      <c r="D20" s="220"/>
      <c r="F20" s="692">
        <f>SUM(F16:F19)</f>
        <v>0</v>
      </c>
      <c r="G20" s="187">
        <f t="shared" ref="G20:L20" si="1">SUM(G16:G19)</f>
        <v>0</v>
      </c>
      <c r="H20" s="692">
        <f t="shared" si="1"/>
        <v>0</v>
      </c>
      <c r="I20" s="187">
        <f t="shared" si="1"/>
        <v>0</v>
      </c>
      <c r="J20" s="692">
        <f t="shared" si="1"/>
        <v>0</v>
      </c>
      <c r="K20" s="187">
        <f t="shared" si="1"/>
        <v>0</v>
      </c>
      <c r="L20" s="692">
        <f t="shared" si="1"/>
        <v>0</v>
      </c>
    </row>
    <row r="21" spans="1:12" ht="18.75" thickBot="1">
      <c r="B21" s="241"/>
      <c r="D21" s="220"/>
      <c r="F21" s="830">
        <f>F14+F20</f>
        <v>0</v>
      </c>
      <c r="G21" s="187"/>
      <c r="H21" s="830">
        <f>H14+H20</f>
        <v>0</v>
      </c>
      <c r="I21" s="187"/>
      <c r="J21" s="830">
        <f>J14+J20</f>
        <v>0</v>
      </c>
      <c r="K21" s="187"/>
      <c r="L21" s="830">
        <f>L14+L20</f>
        <v>0</v>
      </c>
    </row>
    <row r="22" spans="1:12">
      <c r="B22" s="241"/>
      <c r="D22" s="220" t="s">
        <v>931</v>
      </c>
      <c r="F22" s="187"/>
      <c r="G22" s="187"/>
      <c r="H22" s="187"/>
      <c r="I22" s="187"/>
      <c r="J22" s="187"/>
      <c r="K22" s="187"/>
      <c r="L22" s="187"/>
    </row>
    <row r="23" spans="1:12">
      <c r="B23" s="430"/>
      <c r="C23" s="680"/>
      <c r="D23" s="264" t="s">
        <v>40</v>
      </c>
      <c r="F23" s="682"/>
      <c r="G23" s="187"/>
      <c r="H23" s="682"/>
      <c r="I23" s="187"/>
      <c r="J23" s="682"/>
      <c r="K23" s="187"/>
      <c r="L23" s="682"/>
    </row>
    <row r="24" spans="1:12">
      <c r="B24" s="186"/>
      <c r="C24" s="241"/>
      <c r="D24" s="218" t="s">
        <v>696</v>
      </c>
      <c r="F24" s="682"/>
      <c r="G24" s="187"/>
      <c r="H24" s="682"/>
      <c r="I24" s="187"/>
      <c r="J24" s="682"/>
      <c r="K24" s="187"/>
      <c r="L24" s="682"/>
    </row>
    <row r="25" spans="1:12">
      <c r="B25" s="241"/>
      <c r="D25" s="433" t="s">
        <v>306</v>
      </c>
      <c r="F25" s="682"/>
      <c r="G25" s="187"/>
      <c r="H25" s="682"/>
      <c r="I25" s="187"/>
      <c r="J25" s="682"/>
      <c r="K25" s="187"/>
      <c r="L25" s="682"/>
    </row>
    <row r="26" spans="1:12" ht="18.75">
      <c r="D26" s="529" t="s">
        <v>536</v>
      </c>
      <c r="F26" s="692">
        <f>SUM(F24:F25)</f>
        <v>0</v>
      </c>
      <c r="G26" s="187">
        <f t="shared" ref="G26:L26" si="2">SUM(G24:G25)</f>
        <v>0</v>
      </c>
      <c r="H26" s="692">
        <f t="shared" si="2"/>
        <v>0</v>
      </c>
      <c r="I26" s="187">
        <f t="shared" si="2"/>
        <v>0</v>
      </c>
      <c r="J26" s="692">
        <f t="shared" si="2"/>
        <v>0</v>
      </c>
      <c r="K26" s="187">
        <f t="shared" si="2"/>
        <v>0</v>
      </c>
      <c r="L26" s="692">
        <f t="shared" si="2"/>
        <v>0</v>
      </c>
    </row>
    <row r="27" spans="1:12" ht="14.45" customHeight="1">
      <c r="C27" s="533"/>
      <c r="D27" s="533" t="s">
        <v>527</v>
      </c>
      <c r="F27" s="682"/>
      <c r="G27" s="187"/>
      <c r="H27" s="682"/>
      <c r="I27" s="187"/>
      <c r="J27" s="682"/>
      <c r="K27" s="187"/>
      <c r="L27" s="682"/>
    </row>
    <row r="28" spans="1:12" ht="18.75">
      <c r="D28" s="528" t="s">
        <v>689</v>
      </c>
      <c r="F28" s="682"/>
      <c r="G28" s="187"/>
      <c r="H28" s="682"/>
      <c r="I28" s="187"/>
      <c r="J28" s="682"/>
      <c r="K28" s="187"/>
      <c r="L28" s="682"/>
    </row>
    <row r="29" spans="1:12" ht="18.75">
      <c r="D29" s="550" t="s">
        <v>697</v>
      </c>
      <c r="F29" s="187"/>
      <c r="G29" s="187"/>
      <c r="H29" s="187"/>
      <c r="I29" s="187"/>
      <c r="J29" s="187"/>
      <c r="K29" s="187"/>
      <c r="L29" s="187"/>
    </row>
    <row r="30" spans="1:12" ht="18.75">
      <c r="D30" s="550" t="s">
        <v>693</v>
      </c>
      <c r="F30" s="187"/>
      <c r="G30" s="187"/>
      <c r="H30" s="187"/>
      <c r="I30" s="187"/>
      <c r="J30" s="187"/>
      <c r="K30" s="187"/>
      <c r="L30" s="187"/>
    </row>
    <row r="31" spans="1:12" ht="18.75">
      <c r="D31" s="550" t="s">
        <v>698</v>
      </c>
      <c r="F31" s="187"/>
      <c r="G31" s="187"/>
      <c r="H31" s="187"/>
      <c r="I31" s="187"/>
      <c r="J31" s="187"/>
      <c r="K31" s="187"/>
      <c r="L31" s="187"/>
    </row>
    <row r="32" spans="1:12" ht="18.75">
      <c r="A32" s="744"/>
      <c r="B32" s="754"/>
      <c r="C32" s="754"/>
      <c r="D32" s="731" t="s">
        <v>41</v>
      </c>
      <c r="E32" s="750"/>
      <c r="F32" s="187"/>
      <c r="G32" s="187"/>
      <c r="H32" s="187"/>
      <c r="I32" s="187"/>
      <c r="J32" s="187"/>
      <c r="K32" s="187"/>
      <c r="L32" s="187"/>
    </row>
    <row r="33" spans="1:14" ht="22.5" customHeight="1">
      <c r="D33" s="550"/>
      <c r="F33" s="786">
        <f>SUM(F28:F32)</f>
        <v>0</v>
      </c>
      <c r="G33" s="187">
        <f>SUM(G28:G32)</f>
        <v>0</v>
      </c>
      <c r="H33" s="692">
        <f t="shared" ref="H33:L33" si="3">SUM(H28:H32)</f>
        <v>0</v>
      </c>
      <c r="I33" s="187">
        <f t="shared" si="3"/>
        <v>0</v>
      </c>
      <c r="J33" s="692">
        <f t="shared" si="3"/>
        <v>0</v>
      </c>
      <c r="K33" s="187">
        <f t="shared" si="3"/>
        <v>0</v>
      </c>
      <c r="L33" s="692">
        <f t="shared" si="3"/>
        <v>0</v>
      </c>
    </row>
    <row r="34" spans="1:14">
      <c r="D34" s="445"/>
      <c r="F34" s="692">
        <f>F26+F33</f>
        <v>0</v>
      </c>
      <c r="G34" s="187">
        <f>G26+G33</f>
        <v>0</v>
      </c>
      <c r="H34" s="692">
        <f t="shared" ref="H34:L34" si="4">H26+H33</f>
        <v>0</v>
      </c>
      <c r="I34" s="187">
        <f t="shared" si="4"/>
        <v>0</v>
      </c>
      <c r="J34" s="692">
        <f t="shared" si="4"/>
        <v>0</v>
      </c>
      <c r="K34" s="187">
        <f t="shared" si="4"/>
        <v>0</v>
      </c>
      <c r="L34" s="692">
        <f t="shared" si="4"/>
        <v>0</v>
      </c>
    </row>
    <row r="35" spans="1:14" ht="18.75" thickBot="1">
      <c r="D35" s="445"/>
      <c r="F35" s="711">
        <f>F21+F34</f>
        <v>0</v>
      </c>
      <c r="G35" s="187"/>
      <c r="H35" s="711">
        <f>H21+H34</f>
        <v>0</v>
      </c>
      <c r="I35" s="187"/>
      <c r="J35" s="711">
        <f>J21+J34</f>
        <v>0</v>
      </c>
      <c r="K35" s="187"/>
      <c r="L35" s="711">
        <f>L21+L34</f>
        <v>0</v>
      </c>
    </row>
    <row r="36" spans="1:14" ht="18.75" thickTop="1">
      <c r="F36" s="682"/>
      <c r="G36" s="187"/>
      <c r="H36" s="682"/>
      <c r="I36" s="187"/>
      <c r="J36" s="682"/>
      <c r="K36" s="187"/>
      <c r="L36" s="682"/>
    </row>
    <row r="37" spans="1:14" ht="19.5">
      <c r="A37" s="257"/>
      <c r="B37" s="220"/>
      <c r="C37" s="220"/>
      <c r="D37" s="220"/>
      <c r="E37" s="192"/>
      <c r="F37" s="677"/>
      <c r="G37" s="677"/>
      <c r="H37" s="677"/>
      <c r="I37" s="187"/>
      <c r="J37" s="187"/>
      <c r="K37" s="187"/>
      <c r="L37" s="187"/>
      <c r="M37" s="192"/>
      <c r="N37" s="192"/>
    </row>
    <row r="38" spans="1:14">
      <c r="A38" s="257"/>
      <c r="B38" s="220"/>
      <c r="C38" s="220"/>
      <c r="D38" s="220"/>
      <c r="E38" s="192"/>
      <c r="F38" s="187"/>
      <c r="G38" s="187"/>
      <c r="H38" s="187"/>
      <c r="I38" s="187"/>
      <c r="J38" s="187"/>
      <c r="K38" s="187"/>
      <c r="L38" s="187"/>
      <c r="M38" s="192"/>
      <c r="N38" s="192"/>
    </row>
    <row r="39" spans="1:14">
      <c r="A39" s="257"/>
      <c r="B39" s="220"/>
      <c r="C39" s="220"/>
      <c r="D39" s="220"/>
      <c r="E39" s="192"/>
      <c r="F39" s="679"/>
      <c r="G39" s="187"/>
      <c r="H39" s="187"/>
      <c r="I39" s="187"/>
      <c r="J39" s="187"/>
      <c r="K39" s="187"/>
      <c r="L39" s="187"/>
      <c r="M39" s="192"/>
      <c r="N39" s="192"/>
    </row>
    <row r="40" spans="1:14">
      <c r="A40" s="257"/>
      <c r="B40" s="220"/>
      <c r="C40" s="220"/>
      <c r="D40" s="220"/>
      <c r="E40" s="192"/>
      <c r="F40" s="187"/>
      <c r="G40" s="187"/>
      <c r="H40" s="187"/>
      <c r="I40" s="187"/>
      <c r="J40" s="187"/>
      <c r="K40" s="187"/>
      <c r="L40" s="187"/>
      <c r="M40" s="192"/>
      <c r="N40" s="192"/>
    </row>
    <row r="41" spans="1:14">
      <c r="F41" s="682"/>
      <c r="G41" s="682"/>
      <c r="H41" s="682"/>
      <c r="I41" s="682"/>
      <c r="J41" s="682"/>
      <c r="K41" s="682"/>
      <c r="L41" s="682"/>
    </row>
    <row r="42" spans="1:14">
      <c r="A42" s="1055" t="s">
        <v>695</v>
      </c>
      <c r="B42" s="1055"/>
      <c r="C42" s="1055"/>
      <c r="D42" s="1055"/>
      <c r="E42" s="1055"/>
      <c r="F42" s="1055"/>
      <c r="G42" s="1055"/>
      <c r="H42" s="1055"/>
      <c r="I42" s="1055"/>
      <c r="J42" s="1055"/>
      <c r="K42" s="1055"/>
      <c r="L42" s="1055"/>
      <c r="M42" s="1055"/>
    </row>
    <row r="48" spans="1:14" ht="18" customHeight="1"/>
    <row r="52" spans="1:6">
      <c r="A52" s="1044"/>
      <c r="B52" s="1044"/>
      <c r="C52" s="1044"/>
      <c r="D52" s="1044"/>
      <c r="E52" s="1044"/>
      <c r="F52" s="1044"/>
    </row>
    <row r="57" spans="1:6" ht="6.75" customHeight="1"/>
    <row r="58" spans="1:6" hidden="1"/>
    <row r="59" spans="1:6" hidden="1"/>
    <row r="60" spans="1:6" hidden="1"/>
    <row r="61" spans="1:6" ht="15.75" hidden="1" customHeight="1">
      <c r="E61" s="186">
        <v>4</v>
      </c>
    </row>
    <row r="62" spans="1:6" hidden="1"/>
    <row r="63" spans="1:6" hidden="1"/>
    <row r="64" spans="1:6" hidden="1"/>
    <row r="65" hidden="1"/>
    <row r="66" hidden="1"/>
  </sheetData>
  <mergeCells count="11">
    <mergeCell ref="A1:M1"/>
    <mergeCell ref="A2:M2"/>
    <mergeCell ref="A3:M3"/>
    <mergeCell ref="B4:L4"/>
    <mergeCell ref="F6:J6"/>
    <mergeCell ref="A52:F52"/>
    <mergeCell ref="A42:M42"/>
    <mergeCell ref="J5:L5"/>
    <mergeCell ref="B9:D9"/>
    <mergeCell ref="B15:D15"/>
    <mergeCell ref="B8:D8"/>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64"/>
  <sheetViews>
    <sheetView rightToLeft="1" view="pageBreakPreview" zoomScaleSheetLayoutView="100" workbookViewId="0">
      <selection activeCell="F19" sqref="F19"/>
    </sheetView>
  </sheetViews>
  <sheetFormatPr defaultRowHeight="18"/>
  <cols>
    <col min="1" max="1" width="13.28515625" style="185" customWidth="1"/>
    <col min="2" max="2" width="12.7109375" style="198" customWidth="1"/>
    <col min="3" max="3" width="4.42578125" style="198" customWidth="1"/>
    <col min="4" max="4" width="8.42578125" style="198" customWidth="1"/>
    <col min="5" max="5" width="0.7109375" style="186" customWidth="1"/>
    <col min="6" max="6" width="11" style="186" customWidth="1"/>
    <col min="7" max="7" width="0.7109375" style="186" customWidth="1"/>
    <col min="8" max="8" width="10.42578125" style="186" customWidth="1"/>
    <col min="9" max="9" width="0.7109375" style="186" customWidth="1"/>
    <col min="10" max="10" width="10.42578125" style="186" customWidth="1"/>
    <col min="11" max="11" width="0.7109375" style="186" customWidth="1"/>
    <col min="12" max="12" width="10.28515625" style="186" customWidth="1"/>
    <col min="13" max="13" width="0.7109375" style="186" customWidth="1"/>
    <col min="14" max="14" width="11.42578125" style="186" customWidth="1"/>
    <col min="15" max="15" width="1.140625" style="186" customWidth="1"/>
    <col min="16" max="16" width="11.42578125" style="188" customWidth="1"/>
    <col min="17" max="17" width="1.42578125" style="188" customWidth="1"/>
    <col min="18" max="18" width="11.28515625" style="186" customWidth="1"/>
    <col min="19" max="19" width="1.7109375" style="186" customWidth="1"/>
    <col min="20" max="20" width="11.140625" style="186" customWidth="1"/>
    <col min="21" max="21" width="1" style="186" customWidth="1"/>
    <col min="22" max="22" width="8.85546875" style="186"/>
    <col min="23" max="23" width="1" style="186" customWidth="1"/>
    <col min="24" max="24" width="8.85546875" style="186"/>
    <col min="25" max="25" width="1.7109375" style="186" customWidth="1"/>
    <col min="26" max="26" width="8.85546875" style="186"/>
    <col min="27" max="27" width="1.28515625" style="186" customWidth="1"/>
    <col min="28" max="254" width="8.85546875" style="186"/>
    <col min="255" max="255" width="3.7109375" style="186" customWidth="1"/>
    <col min="256" max="256" width="4.85546875" style="186" customWidth="1"/>
    <col min="257" max="257" width="5.28515625" style="186" customWidth="1"/>
    <col min="258" max="258" width="31.28515625" style="186" customWidth="1"/>
    <col min="259" max="259" width="7.7109375" style="186" customWidth="1"/>
    <col min="260" max="260" width="2.42578125" style="186" customWidth="1"/>
    <col min="261" max="261" width="11.42578125" style="186" customWidth="1"/>
    <col min="262" max="262" width="2.42578125" style="186" customWidth="1"/>
    <col min="263" max="263" width="11.42578125" style="186" customWidth="1"/>
    <col min="264" max="264" width="2.42578125" style="186" customWidth="1"/>
    <col min="265" max="265" width="10.85546875" style="186" customWidth="1"/>
    <col min="266" max="266" width="2.42578125" style="186" customWidth="1"/>
    <col min="267" max="267" width="11.140625" style="186" customWidth="1"/>
    <col min="268" max="268" width="1.85546875" style="186" customWidth="1"/>
    <col min="269" max="269" width="11" style="186" customWidth="1"/>
    <col min="270" max="270" width="0.7109375" style="186" customWidth="1"/>
    <col min="271" max="271" width="1.85546875" style="186" customWidth="1"/>
    <col min="272" max="272" width="11.85546875" style="186" bestFit="1" customWidth="1"/>
    <col min="273" max="273" width="15.28515625" style="186" bestFit="1" customWidth="1"/>
    <col min="274" max="274" width="5" style="186" customWidth="1"/>
    <col min="275" max="275" width="10.28515625" style="186" bestFit="1" customWidth="1"/>
    <col min="276" max="276" width="5" style="186" customWidth="1"/>
    <col min="277" max="277" width="10.28515625" style="186" bestFit="1" customWidth="1"/>
    <col min="278" max="280" width="8.85546875" style="186"/>
    <col min="281" max="281" width="10.28515625" style="186" bestFit="1" customWidth="1"/>
    <col min="282" max="510" width="8.85546875" style="186"/>
    <col min="511" max="511" width="3.7109375" style="186" customWidth="1"/>
    <col min="512" max="512" width="4.85546875" style="186" customWidth="1"/>
    <col min="513" max="513" width="5.28515625" style="186" customWidth="1"/>
    <col min="514" max="514" width="31.28515625" style="186" customWidth="1"/>
    <col min="515" max="515" width="7.7109375" style="186" customWidth="1"/>
    <col min="516" max="516" width="2.42578125" style="186" customWidth="1"/>
    <col min="517" max="517" width="11.42578125" style="186" customWidth="1"/>
    <col min="518" max="518" width="2.42578125" style="186" customWidth="1"/>
    <col min="519" max="519" width="11.42578125" style="186" customWidth="1"/>
    <col min="520" max="520" width="2.42578125" style="186" customWidth="1"/>
    <col min="521" max="521" width="10.85546875" style="186" customWidth="1"/>
    <col min="522" max="522" width="2.42578125" style="186" customWidth="1"/>
    <col min="523" max="523" width="11.140625" style="186" customWidth="1"/>
    <col min="524" max="524" width="1.85546875" style="186" customWidth="1"/>
    <col min="525" max="525" width="11" style="186" customWidth="1"/>
    <col min="526" max="526" width="0.7109375" style="186" customWidth="1"/>
    <col min="527" max="527" width="1.85546875" style="186" customWidth="1"/>
    <col min="528" max="528" width="11.85546875" style="186" bestFit="1" customWidth="1"/>
    <col min="529" max="529" width="15.28515625" style="186" bestFit="1" customWidth="1"/>
    <col min="530" max="530" width="5" style="186" customWidth="1"/>
    <col min="531" max="531" width="10.28515625" style="186" bestFit="1" customWidth="1"/>
    <col min="532" max="532" width="5" style="186" customWidth="1"/>
    <col min="533" max="533" width="10.28515625" style="186" bestFit="1" customWidth="1"/>
    <col min="534" max="536" width="8.85546875" style="186"/>
    <col min="537" max="537" width="10.28515625" style="186" bestFit="1" customWidth="1"/>
    <col min="538" max="766" width="8.85546875" style="186"/>
    <col min="767" max="767" width="3.7109375" style="186" customWidth="1"/>
    <col min="768" max="768" width="4.85546875" style="186" customWidth="1"/>
    <col min="769" max="769" width="5.28515625" style="186" customWidth="1"/>
    <col min="770" max="770" width="31.28515625" style="186" customWidth="1"/>
    <col min="771" max="771" width="7.7109375" style="186" customWidth="1"/>
    <col min="772" max="772" width="2.42578125" style="186" customWidth="1"/>
    <col min="773" max="773" width="11.42578125" style="186" customWidth="1"/>
    <col min="774" max="774" width="2.42578125" style="186" customWidth="1"/>
    <col min="775" max="775" width="11.42578125" style="186" customWidth="1"/>
    <col min="776" max="776" width="2.42578125" style="186" customWidth="1"/>
    <col min="777" max="777" width="10.85546875" style="186" customWidth="1"/>
    <col min="778" max="778" width="2.42578125" style="186" customWidth="1"/>
    <col min="779" max="779" width="11.140625" style="186" customWidth="1"/>
    <col min="780" max="780" width="1.85546875" style="186" customWidth="1"/>
    <col min="781" max="781" width="11" style="186" customWidth="1"/>
    <col min="782" max="782" width="0.7109375" style="186" customWidth="1"/>
    <col min="783" max="783" width="1.85546875" style="186" customWidth="1"/>
    <col min="784" max="784" width="11.85546875" style="186" bestFit="1" customWidth="1"/>
    <col min="785" max="785" width="15.28515625" style="186" bestFit="1" customWidth="1"/>
    <col min="786" max="786" width="5" style="186" customWidth="1"/>
    <col min="787" max="787" width="10.28515625" style="186" bestFit="1" customWidth="1"/>
    <col min="788" max="788" width="5" style="186" customWidth="1"/>
    <col min="789" max="789" width="10.28515625" style="186" bestFit="1" customWidth="1"/>
    <col min="790" max="792" width="8.85546875" style="186"/>
    <col min="793" max="793" width="10.28515625" style="186" bestFit="1" customWidth="1"/>
    <col min="794" max="1022" width="8.85546875" style="186"/>
    <col min="1023" max="1023" width="3.7109375" style="186" customWidth="1"/>
    <col min="1024" max="1024" width="4.85546875" style="186" customWidth="1"/>
    <col min="1025" max="1025" width="5.28515625" style="186" customWidth="1"/>
    <col min="1026" max="1026" width="31.28515625" style="186" customWidth="1"/>
    <col min="1027" max="1027" width="7.7109375" style="186" customWidth="1"/>
    <col min="1028" max="1028" width="2.42578125" style="186" customWidth="1"/>
    <col min="1029" max="1029" width="11.42578125" style="186" customWidth="1"/>
    <col min="1030" max="1030" width="2.42578125" style="186" customWidth="1"/>
    <col min="1031" max="1031" width="11.42578125" style="186" customWidth="1"/>
    <col min="1032" max="1032" width="2.42578125" style="186" customWidth="1"/>
    <col min="1033" max="1033" width="10.85546875" style="186" customWidth="1"/>
    <col min="1034" max="1034" width="2.42578125" style="186" customWidth="1"/>
    <col min="1035" max="1035" width="11.140625" style="186" customWidth="1"/>
    <col min="1036" max="1036" width="1.85546875" style="186" customWidth="1"/>
    <col min="1037" max="1037" width="11" style="186" customWidth="1"/>
    <col min="1038" max="1038" width="0.7109375" style="186" customWidth="1"/>
    <col min="1039" max="1039" width="1.85546875" style="186" customWidth="1"/>
    <col min="1040" max="1040" width="11.85546875" style="186" bestFit="1" customWidth="1"/>
    <col min="1041" max="1041" width="15.28515625" style="186" bestFit="1" customWidth="1"/>
    <col min="1042" max="1042" width="5" style="186" customWidth="1"/>
    <col min="1043" max="1043" width="10.28515625" style="186" bestFit="1" customWidth="1"/>
    <col min="1044" max="1044" width="5" style="186" customWidth="1"/>
    <col min="1045" max="1045" width="10.28515625" style="186" bestFit="1" customWidth="1"/>
    <col min="1046" max="1048" width="8.85546875" style="186"/>
    <col min="1049" max="1049" width="10.28515625" style="186" bestFit="1" customWidth="1"/>
    <col min="1050" max="1278" width="8.85546875" style="186"/>
    <col min="1279" max="1279" width="3.7109375" style="186" customWidth="1"/>
    <col min="1280" max="1280" width="4.85546875" style="186" customWidth="1"/>
    <col min="1281" max="1281" width="5.28515625" style="186" customWidth="1"/>
    <col min="1282" max="1282" width="31.28515625" style="186" customWidth="1"/>
    <col min="1283" max="1283" width="7.7109375" style="186" customWidth="1"/>
    <col min="1284" max="1284" width="2.42578125" style="186" customWidth="1"/>
    <col min="1285" max="1285" width="11.42578125" style="186" customWidth="1"/>
    <col min="1286" max="1286" width="2.42578125" style="186" customWidth="1"/>
    <col min="1287" max="1287" width="11.42578125" style="186" customWidth="1"/>
    <col min="1288" max="1288" width="2.42578125" style="186" customWidth="1"/>
    <col min="1289" max="1289" width="10.85546875" style="186" customWidth="1"/>
    <col min="1290" max="1290" width="2.42578125" style="186" customWidth="1"/>
    <col min="1291" max="1291" width="11.140625" style="186" customWidth="1"/>
    <col min="1292" max="1292" width="1.85546875" style="186" customWidth="1"/>
    <col min="1293" max="1293" width="11" style="186" customWidth="1"/>
    <col min="1294" max="1294" width="0.7109375" style="186" customWidth="1"/>
    <col min="1295" max="1295" width="1.85546875" style="186" customWidth="1"/>
    <col min="1296" max="1296" width="11.85546875" style="186" bestFit="1" customWidth="1"/>
    <col min="1297" max="1297" width="15.28515625" style="186" bestFit="1" customWidth="1"/>
    <col min="1298" max="1298" width="5" style="186" customWidth="1"/>
    <col min="1299" max="1299" width="10.28515625" style="186" bestFit="1" customWidth="1"/>
    <col min="1300" max="1300" width="5" style="186" customWidth="1"/>
    <col min="1301" max="1301" width="10.28515625" style="186" bestFit="1" customWidth="1"/>
    <col min="1302" max="1304" width="8.85546875" style="186"/>
    <col min="1305" max="1305" width="10.28515625" style="186" bestFit="1" customWidth="1"/>
    <col min="1306" max="1534" width="8.85546875" style="186"/>
    <col min="1535" max="1535" width="3.7109375" style="186" customWidth="1"/>
    <col min="1536" max="1536" width="4.85546875" style="186" customWidth="1"/>
    <col min="1537" max="1537" width="5.28515625" style="186" customWidth="1"/>
    <col min="1538" max="1538" width="31.28515625" style="186" customWidth="1"/>
    <col min="1539" max="1539" width="7.7109375" style="186" customWidth="1"/>
    <col min="1540" max="1540" width="2.42578125" style="186" customWidth="1"/>
    <col min="1541" max="1541" width="11.42578125" style="186" customWidth="1"/>
    <col min="1542" max="1542" width="2.42578125" style="186" customWidth="1"/>
    <col min="1543" max="1543" width="11.42578125" style="186" customWidth="1"/>
    <col min="1544" max="1544" width="2.42578125" style="186" customWidth="1"/>
    <col min="1545" max="1545" width="10.85546875" style="186" customWidth="1"/>
    <col min="1546" max="1546" width="2.42578125" style="186" customWidth="1"/>
    <col min="1547" max="1547" width="11.140625" style="186" customWidth="1"/>
    <col min="1548" max="1548" width="1.85546875" style="186" customWidth="1"/>
    <col min="1549" max="1549" width="11" style="186" customWidth="1"/>
    <col min="1550" max="1550" width="0.7109375" style="186" customWidth="1"/>
    <col min="1551" max="1551" width="1.85546875" style="186" customWidth="1"/>
    <col min="1552" max="1552" width="11.85546875" style="186" bestFit="1" customWidth="1"/>
    <col min="1553" max="1553" width="15.28515625" style="186" bestFit="1" customWidth="1"/>
    <col min="1554" max="1554" width="5" style="186" customWidth="1"/>
    <col min="1555" max="1555" width="10.28515625" style="186" bestFit="1" customWidth="1"/>
    <col min="1556" max="1556" width="5" style="186" customWidth="1"/>
    <col min="1557" max="1557" width="10.28515625" style="186" bestFit="1" customWidth="1"/>
    <col min="1558" max="1560" width="8.85546875" style="186"/>
    <col min="1561" max="1561" width="10.28515625" style="186" bestFit="1" customWidth="1"/>
    <col min="1562" max="1790" width="8.85546875" style="186"/>
    <col min="1791" max="1791" width="3.7109375" style="186" customWidth="1"/>
    <col min="1792" max="1792" width="4.85546875" style="186" customWidth="1"/>
    <col min="1793" max="1793" width="5.28515625" style="186" customWidth="1"/>
    <col min="1794" max="1794" width="31.28515625" style="186" customWidth="1"/>
    <col min="1795" max="1795" width="7.7109375" style="186" customWidth="1"/>
    <col min="1796" max="1796" width="2.42578125" style="186" customWidth="1"/>
    <col min="1797" max="1797" width="11.42578125" style="186" customWidth="1"/>
    <col min="1798" max="1798" width="2.42578125" style="186" customWidth="1"/>
    <col min="1799" max="1799" width="11.42578125" style="186" customWidth="1"/>
    <col min="1800" max="1800" width="2.42578125" style="186" customWidth="1"/>
    <col min="1801" max="1801" width="10.85546875" style="186" customWidth="1"/>
    <col min="1802" max="1802" width="2.42578125" style="186" customWidth="1"/>
    <col min="1803" max="1803" width="11.140625" style="186" customWidth="1"/>
    <col min="1804" max="1804" width="1.85546875" style="186" customWidth="1"/>
    <col min="1805" max="1805" width="11" style="186" customWidth="1"/>
    <col min="1806" max="1806" width="0.7109375" style="186" customWidth="1"/>
    <col min="1807" max="1807" width="1.85546875" style="186" customWidth="1"/>
    <col min="1808" max="1808" width="11.85546875" style="186" bestFit="1" customWidth="1"/>
    <col min="1809" max="1809" width="15.28515625" style="186" bestFit="1" customWidth="1"/>
    <col min="1810" max="1810" width="5" style="186" customWidth="1"/>
    <col min="1811" max="1811" width="10.28515625" style="186" bestFit="1" customWidth="1"/>
    <col min="1812" max="1812" width="5" style="186" customWidth="1"/>
    <col min="1813" max="1813" width="10.28515625" style="186" bestFit="1" customWidth="1"/>
    <col min="1814" max="1816" width="8.85546875" style="186"/>
    <col min="1817" max="1817" width="10.28515625" style="186" bestFit="1" customWidth="1"/>
    <col min="1818" max="2046" width="8.85546875" style="186"/>
    <col min="2047" max="2047" width="3.7109375" style="186" customWidth="1"/>
    <col min="2048" max="2048" width="4.85546875" style="186" customWidth="1"/>
    <col min="2049" max="2049" width="5.28515625" style="186" customWidth="1"/>
    <col min="2050" max="2050" width="31.28515625" style="186" customWidth="1"/>
    <col min="2051" max="2051" width="7.7109375" style="186" customWidth="1"/>
    <col min="2052" max="2052" width="2.42578125" style="186" customWidth="1"/>
    <col min="2053" max="2053" width="11.42578125" style="186" customWidth="1"/>
    <col min="2054" max="2054" width="2.42578125" style="186" customWidth="1"/>
    <col min="2055" max="2055" width="11.42578125" style="186" customWidth="1"/>
    <col min="2056" max="2056" width="2.42578125" style="186" customWidth="1"/>
    <col min="2057" max="2057" width="10.85546875" style="186" customWidth="1"/>
    <col min="2058" max="2058" width="2.42578125" style="186" customWidth="1"/>
    <col min="2059" max="2059" width="11.140625" style="186" customWidth="1"/>
    <col min="2060" max="2060" width="1.85546875" style="186" customWidth="1"/>
    <col min="2061" max="2061" width="11" style="186" customWidth="1"/>
    <col min="2062" max="2062" width="0.7109375" style="186" customWidth="1"/>
    <col min="2063" max="2063" width="1.85546875" style="186" customWidth="1"/>
    <col min="2064" max="2064" width="11.85546875" style="186" bestFit="1" customWidth="1"/>
    <col min="2065" max="2065" width="15.28515625" style="186" bestFit="1" customWidth="1"/>
    <col min="2066" max="2066" width="5" style="186" customWidth="1"/>
    <col min="2067" max="2067" width="10.28515625" style="186" bestFit="1" customWidth="1"/>
    <col min="2068" max="2068" width="5" style="186" customWidth="1"/>
    <col min="2069" max="2069" width="10.28515625" style="186" bestFit="1" customWidth="1"/>
    <col min="2070" max="2072" width="8.85546875" style="186"/>
    <col min="2073" max="2073" width="10.28515625" style="186" bestFit="1" customWidth="1"/>
    <col min="2074" max="2302" width="8.85546875" style="186"/>
    <col min="2303" max="2303" width="3.7109375" style="186" customWidth="1"/>
    <col min="2304" max="2304" width="4.85546875" style="186" customWidth="1"/>
    <col min="2305" max="2305" width="5.28515625" style="186" customWidth="1"/>
    <col min="2306" max="2306" width="31.28515625" style="186" customWidth="1"/>
    <col min="2307" max="2307" width="7.7109375" style="186" customWidth="1"/>
    <col min="2308" max="2308" width="2.42578125" style="186" customWidth="1"/>
    <col min="2309" max="2309" width="11.42578125" style="186" customWidth="1"/>
    <col min="2310" max="2310" width="2.42578125" style="186" customWidth="1"/>
    <col min="2311" max="2311" width="11.42578125" style="186" customWidth="1"/>
    <col min="2312" max="2312" width="2.42578125" style="186" customWidth="1"/>
    <col min="2313" max="2313" width="10.85546875" style="186" customWidth="1"/>
    <col min="2314" max="2314" width="2.42578125" style="186" customWidth="1"/>
    <col min="2315" max="2315" width="11.140625" style="186" customWidth="1"/>
    <col min="2316" max="2316" width="1.85546875" style="186" customWidth="1"/>
    <col min="2317" max="2317" width="11" style="186" customWidth="1"/>
    <col min="2318" max="2318" width="0.7109375" style="186" customWidth="1"/>
    <col min="2319" max="2319" width="1.85546875" style="186" customWidth="1"/>
    <col min="2320" max="2320" width="11.85546875" style="186" bestFit="1" customWidth="1"/>
    <col min="2321" max="2321" width="15.28515625" style="186" bestFit="1" customWidth="1"/>
    <col min="2322" max="2322" width="5" style="186" customWidth="1"/>
    <col min="2323" max="2323" width="10.28515625" style="186" bestFit="1" customWidth="1"/>
    <col min="2324" max="2324" width="5" style="186" customWidth="1"/>
    <col min="2325" max="2325" width="10.28515625" style="186" bestFit="1" customWidth="1"/>
    <col min="2326" max="2328" width="8.85546875" style="186"/>
    <col min="2329" max="2329" width="10.28515625" style="186" bestFit="1" customWidth="1"/>
    <col min="2330" max="2558" width="8.85546875" style="186"/>
    <col min="2559" max="2559" width="3.7109375" style="186" customWidth="1"/>
    <col min="2560" max="2560" width="4.85546875" style="186" customWidth="1"/>
    <col min="2561" max="2561" width="5.28515625" style="186" customWidth="1"/>
    <col min="2562" max="2562" width="31.28515625" style="186" customWidth="1"/>
    <col min="2563" max="2563" width="7.7109375" style="186" customWidth="1"/>
    <col min="2564" max="2564" width="2.42578125" style="186" customWidth="1"/>
    <col min="2565" max="2565" width="11.42578125" style="186" customWidth="1"/>
    <col min="2566" max="2566" width="2.42578125" style="186" customWidth="1"/>
    <col min="2567" max="2567" width="11.42578125" style="186" customWidth="1"/>
    <col min="2568" max="2568" width="2.42578125" style="186" customWidth="1"/>
    <col min="2569" max="2569" width="10.85546875" style="186" customWidth="1"/>
    <col min="2570" max="2570" width="2.42578125" style="186" customWidth="1"/>
    <col min="2571" max="2571" width="11.140625" style="186" customWidth="1"/>
    <col min="2572" max="2572" width="1.85546875" style="186" customWidth="1"/>
    <col min="2573" max="2573" width="11" style="186" customWidth="1"/>
    <col min="2574" max="2574" width="0.7109375" style="186" customWidth="1"/>
    <col min="2575" max="2575" width="1.85546875" style="186" customWidth="1"/>
    <col min="2576" max="2576" width="11.85546875" style="186" bestFit="1" customWidth="1"/>
    <col min="2577" max="2577" width="15.28515625" style="186" bestFit="1" customWidth="1"/>
    <col min="2578" max="2578" width="5" style="186" customWidth="1"/>
    <col min="2579" max="2579" width="10.28515625" style="186" bestFit="1" customWidth="1"/>
    <col min="2580" max="2580" width="5" style="186" customWidth="1"/>
    <col min="2581" max="2581" width="10.28515625" style="186" bestFit="1" customWidth="1"/>
    <col min="2582" max="2584" width="8.85546875" style="186"/>
    <col min="2585" max="2585" width="10.28515625" style="186" bestFit="1" customWidth="1"/>
    <col min="2586" max="2814" width="8.85546875" style="186"/>
    <col min="2815" max="2815" width="3.7109375" style="186" customWidth="1"/>
    <col min="2816" max="2816" width="4.85546875" style="186" customWidth="1"/>
    <col min="2817" max="2817" width="5.28515625" style="186" customWidth="1"/>
    <col min="2818" max="2818" width="31.28515625" style="186" customWidth="1"/>
    <col min="2819" max="2819" width="7.7109375" style="186" customWidth="1"/>
    <col min="2820" max="2820" width="2.42578125" style="186" customWidth="1"/>
    <col min="2821" max="2821" width="11.42578125" style="186" customWidth="1"/>
    <col min="2822" max="2822" width="2.42578125" style="186" customWidth="1"/>
    <col min="2823" max="2823" width="11.42578125" style="186" customWidth="1"/>
    <col min="2824" max="2824" width="2.42578125" style="186" customWidth="1"/>
    <col min="2825" max="2825" width="10.85546875" style="186" customWidth="1"/>
    <col min="2826" max="2826" width="2.42578125" style="186" customWidth="1"/>
    <col min="2827" max="2827" width="11.140625" style="186" customWidth="1"/>
    <col min="2828" max="2828" width="1.85546875" style="186" customWidth="1"/>
    <col min="2829" max="2829" width="11" style="186" customWidth="1"/>
    <col min="2830" max="2830" width="0.7109375" style="186" customWidth="1"/>
    <col min="2831" max="2831" width="1.85546875" style="186" customWidth="1"/>
    <col min="2832" max="2832" width="11.85546875" style="186" bestFit="1" customWidth="1"/>
    <col min="2833" max="2833" width="15.28515625" style="186" bestFit="1" customWidth="1"/>
    <col min="2834" max="2834" width="5" style="186" customWidth="1"/>
    <col min="2835" max="2835" width="10.28515625" style="186" bestFit="1" customWidth="1"/>
    <col min="2836" max="2836" width="5" style="186" customWidth="1"/>
    <col min="2837" max="2837" width="10.28515625" style="186" bestFit="1" customWidth="1"/>
    <col min="2838" max="2840" width="8.85546875" style="186"/>
    <col min="2841" max="2841" width="10.28515625" style="186" bestFit="1" customWidth="1"/>
    <col min="2842" max="3070" width="8.85546875" style="186"/>
    <col min="3071" max="3071" width="3.7109375" style="186" customWidth="1"/>
    <col min="3072" max="3072" width="4.85546875" style="186" customWidth="1"/>
    <col min="3073" max="3073" width="5.28515625" style="186" customWidth="1"/>
    <col min="3074" max="3074" width="31.28515625" style="186" customWidth="1"/>
    <col min="3075" max="3075" width="7.7109375" style="186" customWidth="1"/>
    <col min="3076" max="3076" width="2.42578125" style="186" customWidth="1"/>
    <col min="3077" max="3077" width="11.42578125" style="186" customWidth="1"/>
    <col min="3078" max="3078" width="2.42578125" style="186" customWidth="1"/>
    <col min="3079" max="3079" width="11.42578125" style="186" customWidth="1"/>
    <col min="3080" max="3080" width="2.42578125" style="186" customWidth="1"/>
    <col min="3081" max="3081" width="10.85546875" style="186" customWidth="1"/>
    <col min="3082" max="3082" width="2.42578125" style="186" customWidth="1"/>
    <col min="3083" max="3083" width="11.140625" style="186" customWidth="1"/>
    <col min="3084" max="3084" width="1.85546875" style="186" customWidth="1"/>
    <col min="3085" max="3085" width="11" style="186" customWidth="1"/>
    <col min="3086" max="3086" width="0.7109375" style="186" customWidth="1"/>
    <col min="3087" max="3087" width="1.85546875" style="186" customWidth="1"/>
    <col min="3088" max="3088" width="11.85546875" style="186" bestFit="1" customWidth="1"/>
    <col min="3089" max="3089" width="15.28515625" style="186" bestFit="1" customWidth="1"/>
    <col min="3090" max="3090" width="5" style="186" customWidth="1"/>
    <col min="3091" max="3091" width="10.28515625" style="186" bestFit="1" customWidth="1"/>
    <col min="3092" max="3092" width="5" style="186" customWidth="1"/>
    <col min="3093" max="3093" width="10.28515625" style="186" bestFit="1" customWidth="1"/>
    <col min="3094" max="3096" width="8.85546875" style="186"/>
    <col min="3097" max="3097" width="10.28515625" style="186" bestFit="1" customWidth="1"/>
    <col min="3098" max="3326" width="8.85546875" style="186"/>
    <col min="3327" max="3327" width="3.7109375" style="186" customWidth="1"/>
    <col min="3328" max="3328" width="4.85546875" style="186" customWidth="1"/>
    <col min="3329" max="3329" width="5.28515625" style="186" customWidth="1"/>
    <col min="3330" max="3330" width="31.28515625" style="186" customWidth="1"/>
    <col min="3331" max="3331" width="7.7109375" style="186" customWidth="1"/>
    <col min="3332" max="3332" width="2.42578125" style="186" customWidth="1"/>
    <col min="3333" max="3333" width="11.42578125" style="186" customWidth="1"/>
    <col min="3334" max="3334" width="2.42578125" style="186" customWidth="1"/>
    <col min="3335" max="3335" width="11.42578125" style="186" customWidth="1"/>
    <col min="3336" max="3336" width="2.42578125" style="186" customWidth="1"/>
    <col min="3337" max="3337" width="10.85546875" style="186" customWidth="1"/>
    <col min="3338" max="3338" width="2.42578125" style="186" customWidth="1"/>
    <col min="3339" max="3339" width="11.140625" style="186" customWidth="1"/>
    <col min="3340" max="3340" width="1.85546875" style="186" customWidth="1"/>
    <col min="3341" max="3341" width="11" style="186" customWidth="1"/>
    <col min="3342" max="3342" width="0.7109375" style="186" customWidth="1"/>
    <col min="3343" max="3343" width="1.85546875" style="186" customWidth="1"/>
    <col min="3344" max="3344" width="11.85546875" style="186" bestFit="1" customWidth="1"/>
    <col min="3345" max="3345" width="15.28515625" style="186" bestFit="1" customWidth="1"/>
    <col min="3346" max="3346" width="5" style="186" customWidth="1"/>
    <col min="3347" max="3347" width="10.28515625" style="186" bestFit="1" customWidth="1"/>
    <col min="3348" max="3348" width="5" style="186" customWidth="1"/>
    <col min="3349" max="3349" width="10.28515625" style="186" bestFit="1" customWidth="1"/>
    <col min="3350" max="3352" width="8.85546875" style="186"/>
    <col min="3353" max="3353" width="10.28515625" style="186" bestFit="1" customWidth="1"/>
    <col min="3354" max="3582" width="8.85546875" style="186"/>
    <col min="3583" max="3583" width="3.7109375" style="186" customWidth="1"/>
    <col min="3584" max="3584" width="4.85546875" style="186" customWidth="1"/>
    <col min="3585" max="3585" width="5.28515625" style="186" customWidth="1"/>
    <col min="3586" max="3586" width="31.28515625" style="186" customWidth="1"/>
    <col min="3587" max="3587" width="7.7109375" style="186" customWidth="1"/>
    <col min="3588" max="3588" width="2.42578125" style="186" customWidth="1"/>
    <col min="3589" max="3589" width="11.42578125" style="186" customWidth="1"/>
    <col min="3590" max="3590" width="2.42578125" style="186" customWidth="1"/>
    <col min="3591" max="3591" width="11.42578125" style="186" customWidth="1"/>
    <col min="3592" max="3592" width="2.42578125" style="186" customWidth="1"/>
    <col min="3593" max="3593" width="10.85546875" style="186" customWidth="1"/>
    <col min="3594" max="3594" width="2.42578125" style="186" customWidth="1"/>
    <col min="3595" max="3595" width="11.140625" style="186" customWidth="1"/>
    <col min="3596" max="3596" width="1.85546875" style="186" customWidth="1"/>
    <col min="3597" max="3597" width="11" style="186" customWidth="1"/>
    <col min="3598" max="3598" width="0.7109375" style="186" customWidth="1"/>
    <col min="3599" max="3599" width="1.85546875" style="186" customWidth="1"/>
    <col min="3600" max="3600" width="11.85546875" style="186" bestFit="1" customWidth="1"/>
    <col min="3601" max="3601" width="15.28515625" style="186" bestFit="1" customWidth="1"/>
    <col min="3602" max="3602" width="5" style="186" customWidth="1"/>
    <col min="3603" max="3603" width="10.28515625" style="186" bestFit="1" customWidth="1"/>
    <col min="3604" max="3604" width="5" style="186" customWidth="1"/>
    <col min="3605" max="3605" width="10.28515625" style="186" bestFit="1" customWidth="1"/>
    <col min="3606" max="3608" width="8.85546875" style="186"/>
    <col min="3609" max="3609" width="10.28515625" style="186" bestFit="1" customWidth="1"/>
    <col min="3610" max="3838" width="8.85546875" style="186"/>
    <col min="3839" max="3839" width="3.7109375" style="186" customWidth="1"/>
    <col min="3840" max="3840" width="4.85546875" style="186" customWidth="1"/>
    <col min="3841" max="3841" width="5.28515625" style="186" customWidth="1"/>
    <col min="3842" max="3842" width="31.28515625" style="186" customWidth="1"/>
    <col min="3843" max="3843" width="7.7109375" style="186" customWidth="1"/>
    <col min="3844" max="3844" width="2.42578125" style="186" customWidth="1"/>
    <col min="3845" max="3845" width="11.42578125" style="186" customWidth="1"/>
    <col min="3846" max="3846" width="2.42578125" style="186" customWidth="1"/>
    <col min="3847" max="3847" width="11.42578125" style="186" customWidth="1"/>
    <col min="3848" max="3848" width="2.42578125" style="186" customWidth="1"/>
    <col min="3849" max="3849" width="10.85546875" style="186" customWidth="1"/>
    <col min="3850" max="3850" width="2.42578125" style="186" customWidth="1"/>
    <col min="3851" max="3851" width="11.140625" style="186" customWidth="1"/>
    <col min="3852" max="3852" width="1.85546875" style="186" customWidth="1"/>
    <col min="3853" max="3853" width="11" style="186" customWidth="1"/>
    <col min="3854" max="3854" width="0.7109375" style="186" customWidth="1"/>
    <col min="3855" max="3855" width="1.85546875" style="186" customWidth="1"/>
    <col min="3856" max="3856" width="11.85546875" style="186" bestFit="1" customWidth="1"/>
    <col min="3857" max="3857" width="15.28515625" style="186" bestFit="1" customWidth="1"/>
    <col min="3858" max="3858" width="5" style="186" customWidth="1"/>
    <col min="3859" max="3859" width="10.28515625" style="186" bestFit="1" customWidth="1"/>
    <col min="3860" max="3860" width="5" style="186" customWidth="1"/>
    <col min="3861" max="3861" width="10.28515625" style="186" bestFit="1" customWidth="1"/>
    <col min="3862" max="3864" width="8.85546875" style="186"/>
    <col min="3865" max="3865" width="10.28515625" style="186" bestFit="1" customWidth="1"/>
    <col min="3866" max="4094" width="8.85546875" style="186"/>
    <col min="4095" max="4095" width="3.7109375" style="186" customWidth="1"/>
    <col min="4096" max="4096" width="4.85546875" style="186" customWidth="1"/>
    <col min="4097" max="4097" width="5.28515625" style="186" customWidth="1"/>
    <col min="4098" max="4098" width="31.28515625" style="186" customWidth="1"/>
    <col min="4099" max="4099" width="7.7109375" style="186" customWidth="1"/>
    <col min="4100" max="4100" width="2.42578125" style="186" customWidth="1"/>
    <col min="4101" max="4101" width="11.42578125" style="186" customWidth="1"/>
    <col min="4102" max="4102" width="2.42578125" style="186" customWidth="1"/>
    <col min="4103" max="4103" width="11.42578125" style="186" customWidth="1"/>
    <col min="4104" max="4104" width="2.42578125" style="186" customWidth="1"/>
    <col min="4105" max="4105" width="10.85546875" style="186" customWidth="1"/>
    <col min="4106" max="4106" width="2.42578125" style="186" customWidth="1"/>
    <col min="4107" max="4107" width="11.140625" style="186" customWidth="1"/>
    <col min="4108" max="4108" width="1.85546875" style="186" customWidth="1"/>
    <col min="4109" max="4109" width="11" style="186" customWidth="1"/>
    <col min="4110" max="4110" width="0.7109375" style="186" customWidth="1"/>
    <col min="4111" max="4111" width="1.85546875" style="186" customWidth="1"/>
    <col min="4112" max="4112" width="11.85546875" style="186" bestFit="1" customWidth="1"/>
    <col min="4113" max="4113" width="15.28515625" style="186" bestFit="1" customWidth="1"/>
    <col min="4114" max="4114" width="5" style="186" customWidth="1"/>
    <col min="4115" max="4115" width="10.28515625" style="186" bestFit="1" customWidth="1"/>
    <col min="4116" max="4116" width="5" style="186" customWidth="1"/>
    <col min="4117" max="4117" width="10.28515625" style="186" bestFit="1" customWidth="1"/>
    <col min="4118" max="4120" width="8.85546875" style="186"/>
    <col min="4121" max="4121" width="10.28515625" style="186" bestFit="1" customWidth="1"/>
    <col min="4122" max="4350" width="8.85546875" style="186"/>
    <col min="4351" max="4351" width="3.7109375" style="186" customWidth="1"/>
    <col min="4352" max="4352" width="4.85546875" style="186" customWidth="1"/>
    <col min="4353" max="4353" width="5.28515625" style="186" customWidth="1"/>
    <col min="4354" max="4354" width="31.28515625" style="186" customWidth="1"/>
    <col min="4355" max="4355" width="7.7109375" style="186" customWidth="1"/>
    <col min="4356" max="4356" width="2.42578125" style="186" customWidth="1"/>
    <col min="4357" max="4357" width="11.42578125" style="186" customWidth="1"/>
    <col min="4358" max="4358" width="2.42578125" style="186" customWidth="1"/>
    <col min="4359" max="4359" width="11.42578125" style="186" customWidth="1"/>
    <col min="4360" max="4360" width="2.42578125" style="186" customWidth="1"/>
    <col min="4361" max="4361" width="10.85546875" style="186" customWidth="1"/>
    <col min="4362" max="4362" width="2.42578125" style="186" customWidth="1"/>
    <col min="4363" max="4363" width="11.140625" style="186" customWidth="1"/>
    <col min="4364" max="4364" width="1.85546875" style="186" customWidth="1"/>
    <col min="4365" max="4365" width="11" style="186" customWidth="1"/>
    <col min="4366" max="4366" width="0.7109375" style="186" customWidth="1"/>
    <col min="4367" max="4367" width="1.85546875" style="186" customWidth="1"/>
    <col min="4368" max="4368" width="11.85546875" style="186" bestFit="1" customWidth="1"/>
    <col min="4369" max="4369" width="15.28515625" style="186" bestFit="1" customWidth="1"/>
    <col min="4370" max="4370" width="5" style="186" customWidth="1"/>
    <col min="4371" max="4371" width="10.28515625" style="186" bestFit="1" customWidth="1"/>
    <col min="4372" max="4372" width="5" style="186" customWidth="1"/>
    <col min="4373" max="4373" width="10.28515625" style="186" bestFit="1" customWidth="1"/>
    <col min="4374" max="4376" width="8.85546875" style="186"/>
    <col min="4377" max="4377" width="10.28515625" style="186" bestFit="1" customWidth="1"/>
    <col min="4378" max="4606" width="8.85546875" style="186"/>
    <col min="4607" max="4607" width="3.7109375" style="186" customWidth="1"/>
    <col min="4608" max="4608" width="4.85546875" style="186" customWidth="1"/>
    <col min="4609" max="4609" width="5.28515625" style="186" customWidth="1"/>
    <col min="4610" max="4610" width="31.28515625" style="186" customWidth="1"/>
    <col min="4611" max="4611" width="7.7109375" style="186" customWidth="1"/>
    <col min="4612" max="4612" width="2.42578125" style="186" customWidth="1"/>
    <col min="4613" max="4613" width="11.42578125" style="186" customWidth="1"/>
    <col min="4614" max="4614" width="2.42578125" style="186" customWidth="1"/>
    <col min="4615" max="4615" width="11.42578125" style="186" customWidth="1"/>
    <col min="4616" max="4616" width="2.42578125" style="186" customWidth="1"/>
    <col min="4617" max="4617" width="10.85546875" style="186" customWidth="1"/>
    <col min="4618" max="4618" width="2.42578125" style="186" customWidth="1"/>
    <col min="4619" max="4619" width="11.140625" style="186" customWidth="1"/>
    <col min="4620" max="4620" width="1.85546875" style="186" customWidth="1"/>
    <col min="4621" max="4621" width="11" style="186" customWidth="1"/>
    <col min="4622" max="4622" width="0.7109375" style="186" customWidth="1"/>
    <col min="4623" max="4623" width="1.85546875" style="186" customWidth="1"/>
    <col min="4624" max="4624" width="11.85546875" style="186" bestFit="1" customWidth="1"/>
    <col min="4625" max="4625" width="15.28515625" style="186" bestFit="1" customWidth="1"/>
    <col min="4626" max="4626" width="5" style="186" customWidth="1"/>
    <col min="4627" max="4627" width="10.28515625" style="186" bestFit="1" customWidth="1"/>
    <col min="4628" max="4628" width="5" style="186" customWidth="1"/>
    <col min="4629" max="4629" width="10.28515625" style="186" bestFit="1" customWidth="1"/>
    <col min="4630" max="4632" width="8.85546875" style="186"/>
    <col min="4633" max="4633" width="10.28515625" style="186" bestFit="1" customWidth="1"/>
    <col min="4634" max="4862" width="8.85546875" style="186"/>
    <col min="4863" max="4863" width="3.7109375" style="186" customWidth="1"/>
    <col min="4864" max="4864" width="4.85546875" style="186" customWidth="1"/>
    <col min="4865" max="4865" width="5.28515625" style="186" customWidth="1"/>
    <col min="4866" max="4866" width="31.28515625" style="186" customWidth="1"/>
    <col min="4867" max="4867" width="7.7109375" style="186" customWidth="1"/>
    <col min="4868" max="4868" width="2.42578125" style="186" customWidth="1"/>
    <col min="4869" max="4869" width="11.42578125" style="186" customWidth="1"/>
    <col min="4870" max="4870" width="2.42578125" style="186" customWidth="1"/>
    <col min="4871" max="4871" width="11.42578125" style="186" customWidth="1"/>
    <col min="4872" max="4872" width="2.42578125" style="186" customWidth="1"/>
    <col min="4873" max="4873" width="10.85546875" style="186" customWidth="1"/>
    <col min="4874" max="4874" width="2.42578125" style="186" customWidth="1"/>
    <col min="4875" max="4875" width="11.140625" style="186" customWidth="1"/>
    <col min="4876" max="4876" width="1.85546875" style="186" customWidth="1"/>
    <col min="4877" max="4877" width="11" style="186" customWidth="1"/>
    <col min="4878" max="4878" width="0.7109375" style="186" customWidth="1"/>
    <col min="4879" max="4879" width="1.85546875" style="186" customWidth="1"/>
    <col min="4880" max="4880" width="11.85546875" style="186" bestFit="1" customWidth="1"/>
    <col min="4881" max="4881" width="15.28515625" style="186" bestFit="1" customWidth="1"/>
    <col min="4882" max="4882" width="5" style="186" customWidth="1"/>
    <col min="4883" max="4883" width="10.28515625" style="186" bestFit="1" customWidth="1"/>
    <col min="4884" max="4884" width="5" style="186" customWidth="1"/>
    <col min="4885" max="4885" width="10.28515625" style="186" bestFit="1" customWidth="1"/>
    <col min="4886" max="4888" width="8.85546875" style="186"/>
    <col min="4889" max="4889" width="10.28515625" style="186" bestFit="1" customWidth="1"/>
    <col min="4890" max="5118" width="8.85546875" style="186"/>
    <col min="5119" max="5119" width="3.7109375" style="186" customWidth="1"/>
    <col min="5120" max="5120" width="4.85546875" style="186" customWidth="1"/>
    <col min="5121" max="5121" width="5.28515625" style="186" customWidth="1"/>
    <col min="5122" max="5122" width="31.28515625" style="186" customWidth="1"/>
    <col min="5123" max="5123" width="7.7109375" style="186" customWidth="1"/>
    <col min="5124" max="5124" width="2.42578125" style="186" customWidth="1"/>
    <col min="5125" max="5125" width="11.42578125" style="186" customWidth="1"/>
    <col min="5126" max="5126" width="2.42578125" style="186" customWidth="1"/>
    <col min="5127" max="5127" width="11.42578125" style="186" customWidth="1"/>
    <col min="5128" max="5128" width="2.42578125" style="186" customWidth="1"/>
    <col min="5129" max="5129" width="10.85546875" style="186" customWidth="1"/>
    <col min="5130" max="5130" width="2.42578125" style="186" customWidth="1"/>
    <col min="5131" max="5131" width="11.140625" style="186" customWidth="1"/>
    <col min="5132" max="5132" width="1.85546875" style="186" customWidth="1"/>
    <col min="5133" max="5133" width="11" style="186" customWidth="1"/>
    <col min="5134" max="5134" width="0.7109375" style="186" customWidth="1"/>
    <col min="5135" max="5135" width="1.85546875" style="186" customWidth="1"/>
    <col min="5136" max="5136" width="11.85546875" style="186" bestFit="1" customWidth="1"/>
    <col min="5137" max="5137" width="15.28515625" style="186" bestFit="1" customWidth="1"/>
    <col min="5138" max="5138" width="5" style="186" customWidth="1"/>
    <col min="5139" max="5139" width="10.28515625" style="186" bestFit="1" customWidth="1"/>
    <col min="5140" max="5140" width="5" style="186" customWidth="1"/>
    <col min="5141" max="5141" width="10.28515625" style="186" bestFit="1" customWidth="1"/>
    <col min="5142" max="5144" width="8.85546875" style="186"/>
    <col min="5145" max="5145" width="10.28515625" style="186" bestFit="1" customWidth="1"/>
    <col min="5146" max="5374" width="8.85546875" style="186"/>
    <col min="5375" max="5375" width="3.7109375" style="186" customWidth="1"/>
    <col min="5376" max="5376" width="4.85546875" style="186" customWidth="1"/>
    <col min="5377" max="5377" width="5.28515625" style="186" customWidth="1"/>
    <col min="5378" max="5378" width="31.28515625" style="186" customWidth="1"/>
    <col min="5379" max="5379" width="7.7109375" style="186" customWidth="1"/>
    <col min="5380" max="5380" width="2.42578125" style="186" customWidth="1"/>
    <col min="5381" max="5381" width="11.42578125" style="186" customWidth="1"/>
    <col min="5382" max="5382" width="2.42578125" style="186" customWidth="1"/>
    <col min="5383" max="5383" width="11.42578125" style="186" customWidth="1"/>
    <col min="5384" max="5384" width="2.42578125" style="186" customWidth="1"/>
    <col min="5385" max="5385" width="10.85546875" style="186" customWidth="1"/>
    <col min="5386" max="5386" width="2.42578125" style="186" customWidth="1"/>
    <col min="5387" max="5387" width="11.140625" style="186" customWidth="1"/>
    <col min="5388" max="5388" width="1.85546875" style="186" customWidth="1"/>
    <col min="5389" max="5389" width="11" style="186" customWidth="1"/>
    <col min="5390" max="5390" width="0.7109375" style="186" customWidth="1"/>
    <col min="5391" max="5391" width="1.85546875" style="186" customWidth="1"/>
    <col min="5392" max="5392" width="11.85546875" style="186" bestFit="1" customWidth="1"/>
    <col min="5393" max="5393" width="15.28515625" style="186" bestFit="1" customWidth="1"/>
    <col min="5394" max="5394" width="5" style="186" customWidth="1"/>
    <col min="5395" max="5395" width="10.28515625" style="186" bestFit="1" customWidth="1"/>
    <col min="5396" max="5396" width="5" style="186" customWidth="1"/>
    <col min="5397" max="5397" width="10.28515625" style="186" bestFit="1" customWidth="1"/>
    <col min="5398" max="5400" width="8.85546875" style="186"/>
    <col min="5401" max="5401" width="10.28515625" style="186" bestFit="1" customWidth="1"/>
    <col min="5402" max="5630" width="8.85546875" style="186"/>
    <col min="5631" max="5631" width="3.7109375" style="186" customWidth="1"/>
    <col min="5632" max="5632" width="4.85546875" style="186" customWidth="1"/>
    <col min="5633" max="5633" width="5.28515625" style="186" customWidth="1"/>
    <col min="5634" max="5634" width="31.28515625" style="186" customWidth="1"/>
    <col min="5635" max="5635" width="7.7109375" style="186" customWidth="1"/>
    <col min="5636" max="5636" width="2.42578125" style="186" customWidth="1"/>
    <col min="5637" max="5637" width="11.42578125" style="186" customWidth="1"/>
    <col min="5638" max="5638" width="2.42578125" style="186" customWidth="1"/>
    <col min="5639" max="5639" width="11.42578125" style="186" customWidth="1"/>
    <col min="5640" max="5640" width="2.42578125" style="186" customWidth="1"/>
    <col min="5641" max="5641" width="10.85546875" style="186" customWidth="1"/>
    <col min="5642" max="5642" width="2.42578125" style="186" customWidth="1"/>
    <col min="5643" max="5643" width="11.140625" style="186" customWidth="1"/>
    <col min="5644" max="5644" width="1.85546875" style="186" customWidth="1"/>
    <col min="5645" max="5645" width="11" style="186" customWidth="1"/>
    <col min="5646" max="5646" width="0.7109375" style="186" customWidth="1"/>
    <col min="5647" max="5647" width="1.85546875" style="186" customWidth="1"/>
    <col min="5648" max="5648" width="11.85546875" style="186" bestFit="1" customWidth="1"/>
    <col min="5649" max="5649" width="15.28515625" style="186" bestFit="1" customWidth="1"/>
    <col min="5650" max="5650" width="5" style="186" customWidth="1"/>
    <col min="5651" max="5651" width="10.28515625" style="186" bestFit="1" customWidth="1"/>
    <col min="5652" max="5652" width="5" style="186" customWidth="1"/>
    <col min="5653" max="5653" width="10.28515625" style="186" bestFit="1" customWidth="1"/>
    <col min="5654" max="5656" width="8.85546875" style="186"/>
    <col min="5657" max="5657" width="10.28515625" style="186" bestFit="1" customWidth="1"/>
    <col min="5658" max="5886" width="8.85546875" style="186"/>
    <col min="5887" max="5887" width="3.7109375" style="186" customWidth="1"/>
    <col min="5888" max="5888" width="4.85546875" style="186" customWidth="1"/>
    <col min="5889" max="5889" width="5.28515625" style="186" customWidth="1"/>
    <col min="5890" max="5890" width="31.28515625" style="186" customWidth="1"/>
    <col min="5891" max="5891" width="7.7109375" style="186" customWidth="1"/>
    <col min="5892" max="5892" width="2.42578125" style="186" customWidth="1"/>
    <col min="5893" max="5893" width="11.42578125" style="186" customWidth="1"/>
    <col min="5894" max="5894" width="2.42578125" style="186" customWidth="1"/>
    <col min="5895" max="5895" width="11.42578125" style="186" customWidth="1"/>
    <col min="5896" max="5896" width="2.42578125" style="186" customWidth="1"/>
    <col min="5897" max="5897" width="10.85546875" style="186" customWidth="1"/>
    <col min="5898" max="5898" width="2.42578125" style="186" customWidth="1"/>
    <col min="5899" max="5899" width="11.140625" style="186" customWidth="1"/>
    <col min="5900" max="5900" width="1.85546875" style="186" customWidth="1"/>
    <col min="5901" max="5901" width="11" style="186" customWidth="1"/>
    <col min="5902" max="5902" width="0.7109375" style="186" customWidth="1"/>
    <col min="5903" max="5903" width="1.85546875" style="186" customWidth="1"/>
    <col min="5904" max="5904" width="11.85546875" style="186" bestFit="1" customWidth="1"/>
    <col min="5905" max="5905" width="15.28515625" style="186" bestFit="1" customWidth="1"/>
    <col min="5906" max="5906" width="5" style="186" customWidth="1"/>
    <col min="5907" max="5907" width="10.28515625" style="186" bestFit="1" customWidth="1"/>
    <col min="5908" max="5908" width="5" style="186" customWidth="1"/>
    <col min="5909" max="5909" width="10.28515625" style="186" bestFit="1" customWidth="1"/>
    <col min="5910" max="5912" width="8.85546875" style="186"/>
    <col min="5913" max="5913" width="10.28515625" style="186" bestFit="1" customWidth="1"/>
    <col min="5914" max="6142" width="8.85546875" style="186"/>
    <col min="6143" max="6143" width="3.7109375" style="186" customWidth="1"/>
    <col min="6144" max="6144" width="4.85546875" style="186" customWidth="1"/>
    <col min="6145" max="6145" width="5.28515625" style="186" customWidth="1"/>
    <col min="6146" max="6146" width="31.28515625" style="186" customWidth="1"/>
    <col min="6147" max="6147" width="7.7109375" style="186" customWidth="1"/>
    <col min="6148" max="6148" width="2.42578125" style="186" customWidth="1"/>
    <col min="6149" max="6149" width="11.42578125" style="186" customWidth="1"/>
    <col min="6150" max="6150" width="2.42578125" style="186" customWidth="1"/>
    <col min="6151" max="6151" width="11.42578125" style="186" customWidth="1"/>
    <col min="6152" max="6152" width="2.42578125" style="186" customWidth="1"/>
    <col min="6153" max="6153" width="10.85546875" style="186" customWidth="1"/>
    <col min="6154" max="6154" width="2.42578125" style="186" customWidth="1"/>
    <col min="6155" max="6155" width="11.140625" style="186" customWidth="1"/>
    <col min="6156" max="6156" width="1.85546875" style="186" customWidth="1"/>
    <col min="6157" max="6157" width="11" style="186" customWidth="1"/>
    <col min="6158" max="6158" width="0.7109375" style="186" customWidth="1"/>
    <col min="6159" max="6159" width="1.85546875" style="186" customWidth="1"/>
    <col min="6160" max="6160" width="11.85546875" style="186" bestFit="1" customWidth="1"/>
    <col min="6161" max="6161" width="15.28515625" style="186" bestFit="1" customWidth="1"/>
    <col min="6162" max="6162" width="5" style="186" customWidth="1"/>
    <col min="6163" max="6163" width="10.28515625" style="186" bestFit="1" customWidth="1"/>
    <col min="6164" max="6164" width="5" style="186" customWidth="1"/>
    <col min="6165" max="6165" width="10.28515625" style="186" bestFit="1" customWidth="1"/>
    <col min="6166" max="6168" width="8.85546875" style="186"/>
    <col min="6169" max="6169" width="10.28515625" style="186" bestFit="1" customWidth="1"/>
    <col min="6170" max="6398" width="8.85546875" style="186"/>
    <col min="6399" max="6399" width="3.7109375" style="186" customWidth="1"/>
    <col min="6400" max="6400" width="4.85546875" style="186" customWidth="1"/>
    <col min="6401" max="6401" width="5.28515625" style="186" customWidth="1"/>
    <col min="6402" max="6402" width="31.28515625" style="186" customWidth="1"/>
    <col min="6403" max="6403" width="7.7109375" style="186" customWidth="1"/>
    <col min="6404" max="6404" width="2.42578125" style="186" customWidth="1"/>
    <col min="6405" max="6405" width="11.42578125" style="186" customWidth="1"/>
    <col min="6406" max="6406" width="2.42578125" style="186" customWidth="1"/>
    <col min="6407" max="6407" width="11.42578125" style="186" customWidth="1"/>
    <col min="6408" max="6408" width="2.42578125" style="186" customWidth="1"/>
    <col min="6409" max="6409" width="10.85546875" style="186" customWidth="1"/>
    <col min="6410" max="6410" width="2.42578125" style="186" customWidth="1"/>
    <col min="6411" max="6411" width="11.140625" style="186" customWidth="1"/>
    <col min="6412" max="6412" width="1.85546875" style="186" customWidth="1"/>
    <col min="6413" max="6413" width="11" style="186" customWidth="1"/>
    <col min="6414" max="6414" width="0.7109375" style="186" customWidth="1"/>
    <col min="6415" max="6415" width="1.85546875" style="186" customWidth="1"/>
    <col min="6416" max="6416" width="11.85546875" style="186" bestFit="1" customWidth="1"/>
    <col min="6417" max="6417" width="15.28515625" style="186" bestFit="1" customWidth="1"/>
    <col min="6418" max="6418" width="5" style="186" customWidth="1"/>
    <col min="6419" max="6419" width="10.28515625" style="186" bestFit="1" customWidth="1"/>
    <col min="6420" max="6420" width="5" style="186" customWidth="1"/>
    <col min="6421" max="6421" width="10.28515625" style="186" bestFit="1" customWidth="1"/>
    <col min="6422" max="6424" width="8.85546875" style="186"/>
    <col min="6425" max="6425" width="10.28515625" style="186" bestFit="1" customWidth="1"/>
    <col min="6426" max="6654" width="8.85546875" style="186"/>
    <col min="6655" max="6655" width="3.7109375" style="186" customWidth="1"/>
    <col min="6656" max="6656" width="4.85546875" style="186" customWidth="1"/>
    <col min="6657" max="6657" width="5.28515625" style="186" customWidth="1"/>
    <col min="6658" max="6658" width="31.28515625" style="186" customWidth="1"/>
    <col min="6659" max="6659" width="7.7109375" style="186" customWidth="1"/>
    <col min="6660" max="6660" width="2.42578125" style="186" customWidth="1"/>
    <col min="6661" max="6661" width="11.42578125" style="186" customWidth="1"/>
    <col min="6662" max="6662" width="2.42578125" style="186" customWidth="1"/>
    <col min="6663" max="6663" width="11.42578125" style="186" customWidth="1"/>
    <col min="6664" max="6664" width="2.42578125" style="186" customWidth="1"/>
    <col min="6665" max="6665" width="10.85546875" style="186" customWidth="1"/>
    <col min="6666" max="6666" width="2.42578125" style="186" customWidth="1"/>
    <col min="6667" max="6667" width="11.140625" style="186" customWidth="1"/>
    <col min="6668" max="6668" width="1.85546875" style="186" customWidth="1"/>
    <col min="6669" max="6669" width="11" style="186" customWidth="1"/>
    <col min="6670" max="6670" width="0.7109375" style="186" customWidth="1"/>
    <col min="6671" max="6671" width="1.85546875" style="186" customWidth="1"/>
    <col min="6672" max="6672" width="11.85546875" style="186" bestFit="1" customWidth="1"/>
    <col min="6673" max="6673" width="15.28515625" style="186" bestFit="1" customWidth="1"/>
    <col min="6674" max="6674" width="5" style="186" customWidth="1"/>
    <col min="6675" max="6675" width="10.28515625" style="186" bestFit="1" customWidth="1"/>
    <col min="6676" max="6676" width="5" style="186" customWidth="1"/>
    <col min="6677" max="6677" width="10.28515625" style="186" bestFit="1" customWidth="1"/>
    <col min="6678" max="6680" width="8.85546875" style="186"/>
    <col min="6681" max="6681" width="10.28515625" style="186" bestFit="1" customWidth="1"/>
    <col min="6682" max="6910" width="8.85546875" style="186"/>
    <col min="6911" max="6911" width="3.7109375" style="186" customWidth="1"/>
    <col min="6912" max="6912" width="4.85546875" style="186" customWidth="1"/>
    <col min="6913" max="6913" width="5.28515625" style="186" customWidth="1"/>
    <col min="6914" max="6914" width="31.28515625" style="186" customWidth="1"/>
    <col min="6915" max="6915" width="7.7109375" style="186" customWidth="1"/>
    <col min="6916" max="6916" width="2.42578125" style="186" customWidth="1"/>
    <col min="6917" max="6917" width="11.42578125" style="186" customWidth="1"/>
    <col min="6918" max="6918" width="2.42578125" style="186" customWidth="1"/>
    <col min="6919" max="6919" width="11.42578125" style="186" customWidth="1"/>
    <col min="6920" max="6920" width="2.42578125" style="186" customWidth="1"/>
    <col min="6921" max="6921" width="10.85546875" style="186" customWidth="1"/>
    <col min="6922" max="6922" width="2.42578125" style="186" customWidth="1"/>
    <col min="6923" max="6923" width="11.140625" style="186" customWidth="1"/>
    <col min="6924" max="6924" width="1.85546875" style="186" customWidth="1"/>
    <col min="6925" max="6925" width="11" style="186" customWidth="1"/>
    <col min="6926" max="6926" width="0.7109375" style="186" customWidth="1"/>
    <col min="6927" max="6927" width="1.85546875" style="186" customWidth="1"/>
    <col min="6928" max="6928" width="11.85546875" style="186" bestFit="1" customWidth="1"/>
    <col min="6929" max="6929" width="15.28515625" style="186" bestFit="1" customWidth="1"/>
    <col min="6930" max="6930" width="5" style="186" customWidth="1"/>
    <col min="6931" max="6931" width="10.28515625" style="186" bestFit="1" customWidth="1"/>
    <col min="6932" max="6932" width="5" style="186" customWidth="1"/>
    <col min="6933" max="6933" width="10.28515625" style="186" bestFit="1" customWidth="1"/>
    <col min="6934" max="6936" width="8.85546875" style="186"/>
    <col min="6937" max="6937" width="10.28515625" style="186" bestFit="1" customWidth="1"/>
    <col min="6938" max="7166" width="8.85546875" style="186"/>
    <col min="7167" max="7167" width="3.7109375" style="186" customWidth="1"/>
    <col min="7168" max="7168" width="4.85546875" style="186" customWidth="1"/>
    <col min="7169" max="7169" width="5.28515625" style="186" customWidth="1"/>
    <col min="7170" max="7170" width="31.28515625" style="186" customWidth="1"/>
    <col min="7171" max="7171" width="7.7109375" style="186" customWidth="1"/>
    <col min="7172" max="7172" width="2.42578125" style="186" customWidth="1"/>
    <col min="7173" max="7173" width="11.42578125" style="186" customWidth="1"/>
    <col min="7174" max="7174" width="2.42578125" style="186" customWidth="1"/>
    <col min="7175" max="7175" width="11.42578125" style="186" customWidth="1"/>
    <col min="7176" max="7176" width="2.42578125" style="186" customWidth="1"/>
    <col min="7177" max="7177" width="10.85546875" style="186" customWidth="1"/>
    <col min="7178" max="7178" width="2.42578125" style="186" customWidth="1"/>
    <col min="7179" max="7179" width="11.140625" style="186" customWidth="1"/>
    <col min="7180" max="7180" width="1.85546875" style="186" customWidth="1"/>
    <col min="7181" max="7181" width="11" style="186" customWidth="1"/>
    <col min="7182" max="7182" width="0.7109375" style="186" customWidth="1"/>
    <col min="7183" max="7183" width="1.85546875" style="186" customWidth="1"/>
    <col min="7184" max="7184" width="11.85546875" style="186" bestFit="1" customWidth="1"/>
    <col min="7185" max="7185" width="15.28515625" style="186" bestFit="1" customWidth="1"/>
    <col min="7186" max="7186" width="5" style="186" customWidth="1"/>
    <col min="7187" max="7187" width="10.28515625" style="186" bestFit="1" customWidth="1"/>
    <col min="7188" max="7188" width="5" style="186" customWidth="1"/>
    <col min="7189" max="7189" width="10.28515625" style="186" bestFit="1" customWidth="1"/>
    <col min="7190" max="7192" width="8.85546875" style="186"/>
    <col min="7193" max="7193" width="10.28515625" style="186" bestFit="1" customWidth="1"/>
    <col min="7194" max="7422" width="8.85546875" style="186"/>
    <col min="7423" max="7423" width="3.7109375" style="186" customWidth="1"/>
    <col min="7424" max="7424" width="4.85546875" style="186" customWidth="1"/>
    <col min="7425" max="7425" width="5.28515625" style="186" customWidth="1"/>
    <col min="7426" max="7426" width="31.28515625" style="186" customWidth="1"/>
    <col min="7427" max="7427" width="7.7109375" style="186" customWidth="1"/>
    <col min="7428" max="7428" width="2.42578125" style="186" customWidth="1"/>
    <col min="7429" max="7429" width="11.42578125" style="186" customWidth="1"/>
    <col min="7430" max="7430" width="2.42578125" style="186" customWidth="1"/>
    <col min="7431" max="7431" width="11.42578125" style="186" customWidth="1"/>
    <col min="7432" max="7432" width="2.42578125" style="186" customWidth="1"/>
    <col min="7433" max="7433" width="10.85546875" style="186" customWidth="1"/>
    <col min="7434" max="7434" width="2.42578125" style="186" customWidth="1"/>
    <col min="7435" max="7435" width="11.140625" style="186" customWidth="1"/>
    <col min="7436" max="7436" width="1.85546875" style="186" customWidth="1"/>
    <col min="7437" max="7437" width="11" style="186" customWidth="1"/>
    <col min="7438" max="7438" width="0.7109375" style="186" customWidth="1"/>
    <col min="7439" max="7439" width="1.85546875" style="186" customWidth="1"/>
    <col min="7440" max="7440" width="11.85546875" style="186" bestFit="1" customWidth="1"/>
    <col min="7441" max="7441" width="15.28515625" style="186" bestFit="1" customWidth="1"/>
    <col min="7442" max="7442" width="5" style="186" customWidth="1"/>
    <col min="7443" max="7443" width="10.28515625" style="186" bestFit="1" customWidth="1"/>
    <col min="7444" max="7444" width="5" style="186" customWidth="1"/>
    <col min="7445" max="7445" width="10.28515625" style="186" bestFit="1" customWidth="1"/>
    <col min="7446" max="7448" width="8.85546875" style="186"/>
    <col min="7449" max="7449" width="10.28515625" style="186" bestFit="1" customWidth="1"/>
    <col min="7450" max="7678" width="8.85546875" style="186"/>
    <col min="7679" max="7679" width="3.7109375" style="186" customWidth="1"/>
    <col min="7680" max="7680" width="4.85546875" style="186" customWidth="1"/>
    <col min="7681" max="7681" width="5.28515625" style="186" customWidth="1"/>
    <col min="7682" max="7682" width="31.28515625" style="186" customWidth="1"/>
    <col min="7683" max="7683" width="7.7109375" style="186" customWidth="1"/>
    <col min="7684" max="7684" width="2.42578125" style="186" customWidth="1"/>
    <col min="7685" max="7685" width="11.42578125" style="186" customWidth="1"/>
    <col min="7686" max="7686" width="2.42578125" style="186" customWidth="1"/>
    <col min="7687" max="7687" width="11.42578125" style="186" customWidth="1"/>
    <col min="7688" max="7688" width="2.42578125" style="186" customWidth="1"/>
    <col min="7689" max="7689" width="10.85546875" style="186" customWidth="1"/>
    <col min="7690" max="7690" width="2.42578125" style="186" customWidth="1"/>
    <col min="7691" max="7691" width="11.140625" style="186" customWidth="1"/>
    <col min="7692" max="7692" width="1.85546875" style="186" customWidth="1"/>
    <col min="7693" max="7693" width="11" style="186" customWidth="1"/>
    <col min="7694" max="7694" width="0.7109375" style="186" customWidth="1"/>
    <col min="7695" max="7695" width="1.85546875" style="186" customWidth="1"/>
    <col min="7696" max="7696" width="11.85546875" style="186" bestFit="1" customWidth="1"/>
    <col min="7697" max="7697" width="15.28515625" style="186" bestFit="1" customWidth="1"/>
    <col min="7698" max="7698" width="5" style="186" customWidth="1"/>
    <col min="7699" max="7699" width="10.28515625" style="186" bestFit="1" customWidth="1"/>
    <col min="7700" max="7700" width="5" style="186" customWidth="1"/>
    <col min="7701" max="7701" width="10.28515625" style="186" bestFit="1" customWidth="1"/>
    <col min="7702" max="7704" width="8.85546875" style="186"/>
    <col min="7705" max="7705" width="10.28515625" style="186" bestFit="1" customWidth="1"/>
    <col min="7706" max="7934" width="8.85546875" style="186"/>
    <col min="7935" max="7935" width="3.7109375" style="186" customWidth="1"/>
    <col min="7936" max="7936" width="4.85546875" style="186" customWidth="1"/>
    <col min="7937" max="7937" width="5.28515625" style="186" customWidth="1"/>
    <col min="7938" max="7938" width="31.28515625" style="186" customWidth="1"/>
    <col min="7939" max="7939" width="7.7109375" style="186" customWidth="1"/>
    <col min="7940" max="7940" width="2.42578125" style="186" customWidth="1"/>
    <col min="7941" max="7941" width="11.42578125" style="186" customWidth="1"/>
    <col min="7942" max="7942" width="2.42578125" style="186" customWidth="1"/>
    <col min="7943" max="7943" width="11.42578125" style="186" customWidth="1"/>
    <col min="7944" max="7944" width="2.42578125" style="186" customWidth="1"/>
    <col min="7945" max="7945" width="10.85546875" style="186" customWidth="1"/>
    <col min="7946" max="7946" width="2.42578125" style="186" customWidth="1"/>
    <col min="7947" max="7947" width="11.140625" style="186" customWidth="1"/>
    <col min="7948" max="7948" width="1.85546875" style="186" customWidth="1"/>
    <col min="7949" max="7949" width="11" style="186" customWidth="1"/>
    <col min="7950" max="7950" width="0.7109375" style="186" customWidth="1"/>
    <col min="7951" max="7951" width="1.85546875" style="186" customWidth="1"/>
    <col min="7952" max="7952" width="11.85546875" style="186" bestFit="1" customWidth="1"/>
    <col min="7953" max="7953" width="15.28515625" style="186" bestFit="1" customWidth="1"/>
    <col min="7954" max="7954" width="5" style="186" customWidth="1"/>
    <col min="7955" max="7955" width="10.28515625" style="186" bestFit="1" customWidth="1"/>
    <col min="7956" max="7956" width="5" style="186" customWidth="1"/>
    <col min="7957" max="7957" width="10.28515625" style="186" bestFit="1" customWidth="1"/>
    <col min="7958" max="7960" width="8.85546875" style="186"/>
    <col min="7961" max="7961" width="10.28515625" style="186" bestFit="1" customWidth="1"/>
    <col min="7962" max="8190" width="8.85546875" style="186"/>
    <col min="8191" max="8191" width="3.7109375" style="186" customWidth="1"/>
    <col min="8192" max="8192" width="4.85546875" style="186" customWidth="1"/>
    <col min="8193" max="8193" width="5.28515625" style="186" customWidth="1"/>
    <col min="8194" max="8194" width="31.28515625" style="186" customWidth="1"/>
    <col min="8195" max="8195" width="7.7109375" style="186" customWidth="1"/>
    <col min="8196" max="8196" width="2.42578125" style="186" customWidth="1"/>
    <col min="8197" max="8197" width="11.42578125" style="186" customWidth="1"/>
    <col min="8198" max="8198" width="2.42578125" style="186" customWidth="1"/>
    <col min="8199" max="8199" width="11.42578125" style="186" customWidth="1"/>
    <col min="8200" max="8200" width="2.42578125" style="186" customWidth="1"/>
    <col min="8201" max="8201" width="10.85546875" style="186" customWidth="1"/>
    <col min="8202" max="8202" width="2.42578125" style="186" customWidth="1"/>
    <col min="8203" max="8203" width="11.140625" style="186" customWidth="1"/>
    <col min="8204" max="8204" width="1.85546875" style="186" customWidth="1"/>
    <col min="8205" max="8205" width="11" style="186" customWidth="1"/>
    <col min="8206" max="8206" width="0.7109375" style="186" customWidth="1"/>
    <col min="8207" max="8207" width="1.85546875" style="186" customWidth="1"/>
    <col min="8208" max="8208" width="11.85546875" style="186" bestFit="1" customWidth="1"/>
    <col min="8209" max="8209" width="15.28515625" style="186" bestFit="1" customWidth="1"/>
    <col min="8210" max="8210" width="5" style="186" customWidth="1"/>
    <col min="8211" max="8211" width="10.28515625" style="186" bestFit="1" customWidth="1"/>
    <col min="8212" max="8212" width="5" style="186" customWidth="1"/>
    <col min="8213" max="8213" width="10.28515625" style="186" bestFit="1" customWidth="1"/>
    <col min="8214" max="8216" width="8.85546875" style="186"/>
    <col min="8217" max="8217" width="10.28515625" style="186" bestFit="1" customWidth="1"/>
    <col min="8218" max="8446" width="8.85546875" style="186"/>
    <col min="8447" max="8447" width="3.7109375" style="186" customWidth="1"/>
    <col min="8448" max="8448" width="4.85546875" style="186" customWidth="1"/>
    <col min="8449" max="8449" width="5.28515625" style="186" customWidth="1"/>
    <col min="8450" max="8450" width="31.28515625" style="186" customWidth="1"/>
    <col min="8451" max="8451" width="7.7109375" style="186" customWidth="1"/>
    <col min="8452" max="8452" width="2.42578125" style="186" customWidth="1"/>
    <col min="8453" max="8453" width="11.42578125" style="186" customWidth="1"/>
    <col min="8454" max="8454" width="2.42578125" style="186" customWidth="1"/>
    <col min="8455" max="8455" width="11.42578125" style="186" customWidth="1"/>
    <col min="8456" max="8456" width="2.42578125" style="186" customWidth="1"/>
    <col min="8457" max="8457" width="10.85546875" style="186" customWidth="1"/>
    <col min="8458" max="8458" width="2.42578125" style="186" customWidth="1"/>
    <col min="8459" max="8459" width="11.140625" style="186" customWidth="1"/>
    <col min="8460" max="8460" width="1.85546875" style="186" customWidth="1"/>
    <col min="8461" max="8461" width="11" style="186" customWidth="1"/>
    <col min="8462" max="8462" width="0.7109375" style="186" customWidth="1"/>
    <col min="8463" max="8463" width="1.85546875" style="186" customWidth="1"/>
    <col min="8464" max="8464" width="11.85546875" style="186" bestFit="1" customWidth="1"/>
    <col min="8465" max="8465" width="15.28515625" style="186" bestFit="1" customWidth="1"/>
    <col min="8466" max="8466" width="5" style="186" customWidth="1"/>
    <col min="8467" max="8467" width="10.28515625" style="186" bestFit="1" customWidth="1"/>
    <col min="8468" max="8468" width="5" style="186" customWidth="1"/>
    <col min="8469" max="8469" width="10.28515625" style="186" bestFit="1" customWidth="1"/>
    <col min="8470" max="8472" width="8.85546875" style="186"/>
    <col min="8473" max="8473" width="10.28515625" style="186" bestFit="1" customWidth="1"/>
    <col min="8474" max="8702" width="8.85546875" style="186"/>
    <col min="8703" max="8703" width="3.7109375" style="186" customWidth="1"/>
    <col min="8704" max="8704" width="4.85546875" style="186" customWidth="1"/>
    <col min="8705" max="8705" width="5.28515625" style="186" customWidth="1"/>
    <col min="8706" max="8706" width="31.28515625" style="186" customWidth="1"/>
    <col min="8707" max="8707" width="7.7109375" style="186" customWidth="1"/>
    <col min="8708" max="8708" width="2.42578125" style="186" customWidth="1"/>
    <col min="8709" max="8709" width="11.42578125" style="186" customWidth="1"/>
    <col min="8710" max="8710" width="2.42578125" style="186" customWidth="1"/>
    <col min="8711" max="8711" width="11.42578125" style="186" customWidth="1"/>
    <col min="8712" max="8712" width="2.42578125" style="186" customWidth="1"/>
    <col min="8713" max="8713" width="10.85546875" style="186" customWidth="1"/>
    <col min="8714" max="8714" width="2.42578125" style="186" customWidth="1"/>
    <col min="8715" max="8715" width="11.140625" style="186" customWidth="1"/>
    <col min="8716" max="8716" width="1.85546875" style="186" customWidth="1"/>
    <col min="8717" max="8717" width="11" style="186" customWidth="1"/>
    <col min="8718" max="8718" width="0.7109375" style="186" customWidth="1"/>
    <col min="8719" max="8719" width="1.85546875" style="186" customWidth="1"/>
    <col min="8720" max="8720" width="11.85546875" style="186" bestFit="1" customWidth="1"/>
    <col min="8721" max="8721" width="15.28515625" style="186" bestFit="1" customWidth="1"/>
    <col min="8722" max="8722" width="5" style="186" customWidth="1"/>
    <col min="8723" max="8723" width="10.28515625" style="186" bestFit="1" customWidth="1"/>
    <col min="8724" max="8724" width="5" style="186" customWidth="1"/>
    <col min="8725" max="8725" width="10.28515625" style="186" bestFit="1" customWidth="1"/>
    <col min="8726" max="8728" width="8.85546875" style="186"/>
    <col min="8729" max="8729" width="10.28515625" style="186" bestFit="1" customWidth="1"/>
    <col min="8730" max="8958" width="8.85546875" style="186"/>
    <col min="8959" max="8959" width="3.7109375" style="186" customWidth="1"/>
    <col min="8960" max="8960" width="4.85546875" style="186" customWidth="1"/>
    <col min="8961" max="8961" width="5.28515625" style="186" customWidth="1"/>
    <col min="8962" max="8962" width="31.28515625" style="186" customWidth="1"/>
    <col min="8963" max="8963" width="7.7109375" style="186" customWidth="1"/>
    <col min="8964" max="8964" width="2.42578125" style="186" customWidth="1"/>
    <col min="8965" max="8965" width="11.42578125" style="186" customWidth="1"/>
    <col min="8966" max="8966" width="2.42578125" style="186" customWidth="1"/>
    <col min="8967" max="8967" width="11.42578125" style="186" customWidth="1"/>
    <col min="8968" max="8968" width="2.42578125" style="186" customWidth="1"/>
    <col min="8969" max="8969" width="10.85546875" style="186" customWidth="1"/>
    <col min="8970" max="8970" width="2.42578125" style="186" customWidth="1"/>
    <col min="8971" max="8971" width="11.140625" style="186" customWidth="1"/>
    <col min="8972" max="8972" width="1.85546875" style="186" customWidth="1"/>
    <col min="8973" max="8973" width="11" style="186" customWidth="1"/>
    <col min="8974" max="8974" width="0.7109375" style="186" customWidth="1"/>
    <col min="8975" max="8975" width="1.85546875" style="186" customWidth="1"/>
    <col min="8976" max="8976" width="11.85546875" style="186" bestFit="1" customWidth="1"/>
    <col min="8977" max="8977" width="15.28515625" style="186" bestFit="1" customWidth="1"/>
    <col min="8978" max="8978" width="5" style="186" customWidth="1"/>
    <col min="8979" max="8979" width="10.28515625" style="186" bestFit="1" customWidth="1"/>
    <col min="8980" max="8980" width="5" style="186" customWidth="1"/>
    <col min="8981" max="8981" width="10.28515625" style="186" bestFit="1" customWidth="1"/>
    <col min="8982" max="8984" width="8.85546875" style="186"/>
    <col min="8985" max="8985" width="10.28515625" style="186" bestFit="1" customWidth="1"/>
    <col min="8986" max="9214" width="8.85546875" style="186"/>
    <col min="9215" max="9215" width="3.7109375" style="186" customWidth="1"/>
    <col min="9216" max="9216" width="4.85546875" style="186" customWidth="1"/>
    <col min="9217" max="9217" width="5.28515625" style="186" customWidth="1"/>
    <col min="9218" max="9218" width="31.28515625" style="186" customWidth="1"/>
    <col min="9219" max="9219" width="7.7109375" style="186" customWidth="1"/>
    <col min="9220" max="9220" width="2.42578125" style="186" customWidth="1"/>
    <col min="9221" max="9221" width="11.42578125" style="186" customWidth="1"/>
    <col min="9222" max="9222" width="2.42578125" style="186" customWidth="1"/>
    <col min="9223" max="9223" width="11.42578125" style="186" customWidth="1"/>
    <col min="9224" max="9224" width="2.42578125" style="186" customWidth="1"/>
    <col min="9225" max="9225" width="10.85546875" style="186" customWidth="1"/>
    <col min="9226" max="9226" width="2.42578125" style="186" customWidth="1"/>
    <col min="9227" max="9227" width="11.140625" style="186" customWidth="1"/>
    <col min="9228" max="9228" width="1.85546875" style="186" customWidth="1"/>
    <col min="9229" max="9229" width="11" style="186" customWidth="1"/>
    <col min="9230" max="9230" width="0.7109375" style="186" customWidth="1"/>
    <col min="9231" max="9231" width="1.85546875" style="186" customWidth="1"/>
    <col min="9232" max="9232" width="11.85546875" style="186" bestFit="1" customWidth="1"/>
    <col min="9233" max="9233" width="15.28515625" style="186" bestFit="1" customWidth="1"/>
    <col min="9234" max="9234" width="5" style="186" customWidth="1"/>
    <col min="9235" max="9235" width="10.28515625" style="186" bestFit="1" customWidth="1"/>
    <col min="9236" max="9236" width="5" style="186" customWidth="1"/>
    <col min="9237" max="9237" width="10.28515625" style="186" bestFit="1" customWidth="1"/>
    <col min="9238" max="9240" width="8.85546875" style="186"/>
    <col min="9241" max="9241" width="10.28515625" style="186" bestFit="1" customWidth="1"/>
    <col min="9242" max="9470" width="8.85546875" style="186"/>
    <col min="9471" max="9471" width="3.7109375" style="186" customWidth="1"/>
    <col min="9472" max="9472" width="4.85546875" style="186" customWidth="1"/>
    <col min="9473" max="9473" width="5.28515625" style="186" customWidth="1"/>
    <col min="9474" max="9474" width="31.28515625" style="186" customWidth="1"/>
    <col min="9475" max="9475" width="7.7109375" style="186" customWidth="1"/>
    <col min="9476" max="9476" width="2.42578125" style="186" customWidth="1"/>
    <col min="9477" max="9477" width="11.42578125" style="186" customWidth="1"/>
    <col min="9478" max="9478" width="2.42578125" style="186" customWidth="1"/>
    <col min="9479" max="9479" width="11.42578125" style="186" customWidth="1"/>
    <col min="9480" max="9480" width="2.42578125" style="186" customWidth="1"/>
    <col min="9481" max="9481" width="10.85546875" style="186" customWidth="1"/>
    <col min="9482" max="9482" width="2.42578125" style="186" customWidth="1"/>
    <col min="9483" max="9483" width="11.140625" style="186" customWidth="1"/>
    <col min="9484" max="9484" width="1.85546875" style="186" customWidth="1"/>
    <col min="9485" max="9485" width="11" style="186" customWidth="1"/>
    <col min="9486" max="9486" width="0.7109375" style="186" customWidth="1"/>
    <col min="9487" max="9487" width="1.85546875" style="186" customWidth="1"/>
    <col min="9488" max="9488" width="11.85546875" style="186" bestFit="1" customWidth="1"/>
    <col min="9489" max="9489" width="15.28515625" style="186" bestFit="1" customWidth="1"/>
    <col min="9490" max="9490" width="5" style="186" customWidth="1"/>
    <col min="9491" max="9491" width="10.28515625" style="186" bestFit="1" customWidth="1"/>
    <col min="9492" max="9492" width="5" style="186" customWidth="1"/>
    <col min="9493" max="9493" width="10.28515625" style="186" bestFit="1" customWidth="1"/>
    <col min="9494" max="9496" width="8.85546875" style="186"/>
    <col min="9497" max="9497" width="10.28515625" style="186" bestFit="1" customWidth="1"/>
    <col min="9498" max="9726" width="8.85546875" style="186"/>
    <col min="9727" max="9727" width="3.7109375" style="186" customWidth="1"/>
    <col min="9728" max="9728" width="4.85546875" style="186" customWidth="1"/>
    <col min="9729" max="9729" width="5.28515625" style="186" customWidth="1"/>
    <col min="9730" max="9730" width="31.28515625" style="186" customWidth="1"/>
    <col min="9731" max="9731" width="7.7109375" style="186" customWidth="1"/>
    <col min="9732" max="9732" width="2.42578125" style="186" customWidth="1"/>
    <col min="9733" max="9733" width="11.42578125" style="186" customWidth="1"/>
    <col min="9734" max="9734" width="2.42578125" style="186" customWidth="1"/>
    <col min="9735" max="9735" width="11.42578125" style="186" customWidth="1"/>
    <col min="9736" max="9736" width="2.42578125" style="186" customWidth="1"/>
    <col min="9737" max="9737" width="10.85546875" style="186" customWidth="1"/>
    <col min="9738" max="9738" width="2.42578125" style="186" customWidth="1"/>
    <col min="9739" max="9739" width="11.140625" style="186" customWidth="1"/>
    <col min="9740" max="9740" width="1.85546875" style="186" customWidth="1"/>
    <col min="9741" max="9741" width="11" style="186" customWidth="1"/>
    <col min="9742" max="9742" width="0.7109375" style="186" customWidth="1"/>
    <col min="9743" max="9743" width="1.85546875" style="186" customWidth="1"/>
    <col min="9744" max="9744" width="11.85546875" style="186" bestFit="1" customWidth="1"/>
    <col min="9745" max="9745" width="15.28515625" style="186" bestFit="1" customWidth="1"/>
    <col min="9746" max="9746" width="5" style="186" customWidth="1"/>
    <col min="9747" max="9747" width="10.28515625" style="186" bestFit="1" customWidth="1"/>
    <col min="9748" max="9748" width="5" style="186" customWidth="1"/>
    <col min="9749" max="9749" width="10.28515625" style="186" bestFit="1" customWidth="1"/>
    <col min="9750" max="9752" width="8.85546875" style="186"/>
    <col min="9753" max="9753" width="10.28515625" style="186" bestFit="1" customWidth="1"/>
    <col min="9754" max="9982" width="8.85546875" style="186"/>
    <col min="9983" max="9983" width="3.7109375" style="186" customWidth="1"/>
    <col min="9984" max="9984" width="4.85546875" style="186" customWidth="1"/>
    <col min="9985" max="9985" width="5.28515625" style="186" customWidth="1"/>
    <col min="9986" max="9986" width="31.28515625" style="186" customWidth="1"/>
    <col min="9987" max="9987" width="7.7109375" style="186" customWidth="1"/>
    <col min="9988" max="9988" width="2.42578125" style="186" customWidth="1"/>
    <col min="9989" max="9989" width="11.42578125" style="186" customWidth="1"/>
    <col min="9990" max="9990" width="2.42578125" style="186" customWidth="1"/>
    <col min="9991" max="9991" width="11.42578125" style="186" customWidth="1"/>
    <col min="9992" max="9992" width="2.42578125" style="186" customWidth="1"/>
    <col min="9993" max="9993" width="10.85546875" style="186" customWidth="1"/>
    <col min="9994" max="9994" width="2.42578125" style="186" customWidth="1"/>
    <col min="9995" max="9995" width="11.140625" style="186" customWidth="1"/>
    <col min="9996" max="9996" width="1.85546875" style="186" customWidth="1"/>
    <col min="9997" max="9997" width="11" style="186" customWidth="1"/>
    <col min="9998" max="9998" width="0.7109375" style="186" customWidth="1"/>
    <col min="9999" max="9999" width="1.85546875" style="186" customWidth="1"/>
    <col min="10000" max="10000" width="11.85546875" style="186" bestFit="1" customWidth="1"/>
    <col min="10001" max="10001" width="15.28515625" style="186" bestFit="1" customWidth="1"/>
    <col min="10002" max="10002" width="5" style="186" customWidth="1"/>
    <col min="10003" max="10003" width="10.28515625" style="186" bestFit="1" customWidth="1"/>
    <col min="10004" max="10004" width="5" style="186" customWidth="1"/>
    <col min="10005" max="10005" width="10.28515625" style="186" bestFit="1" customWidth="1"/>
    <col min="10006" max="10008" width="8.85546875" style="186"/>
    <col min="10009" max="10009" width="10.28515625" style="186" bestFit="1" customWidth="1"/>
    <col min="10010" max="10238" width="8.85546875" style="186"/>
    <col min="10239" max="10239" width="3.7109375" style="186" customWidth="1"/>
    <col min="10240" max="10240" width="4.85546875" style="186" customWidth="1"/>
    <col min="10241" max="10241" width="5.28515625" style="186" customWidth="1"/>
    <col min="10242" max="10242" width="31.28515625" style="186" customWidth="1"/>
    <col min="10243" max="10243" width="7.7109375" style="186" customWidth="1"/>
    <col min="10244" max="10244" width="2.42578125" style="186" customWidth="1"/>
    <col min="10245" max="10245" width="11.42578125" style="186" customWidth="1"/>
    <col min="10246" max="10246" width="2.42578125" style="186" customWidth="1"/>
    <col min="10247" max="10247" width="11.42578125" style="186" customWidth="1"/>
    <col min="10248" max="10248" width="2.42578125" style="186" customWidth="1"/>
    <col min="10249" max="10249" width="10.85546875" style="186" customWidth="1"/>
    <col min="10250" max="10250" width="2.42578125" style="186" customWidth="1"/>
    <col min="10251" max="10251" width="11.140625" style="186" customWidth="1"/>
    <col min="10252" max="10252" width="1.85546875" style="186" customWidth="1"/>
    <col min="10253" max="10253" width="11" style="186" customWidth="1"/>
    <col min="10254" max="10254" width="0.7109375" style="186" customWidth="1"/>
    <col min="10255" max="10255" width="1.85546875" style="186" customWidth="1"/>
    <col min="10256" max="10256" width="11.85546875" style="186" bestFit="1" customWidth="1"/>
    <col min="10257" max="10257" width="15.28515625" style="186" bestFit="1" customWidth="1"/>
    <col min="10258" max="10258" width="5" style="186" customWidth="1"/>
    <col min="10259" max="10259" width="10.28515625" style="186" bestFit="1" customWidth="1"/>
    <col min="10260" max="10260" width="5" style="186" customWidth="1"/>
    <col min="10261" max="10261" width="10.28515625" style="186" bestFit="1" customWidth="1"/>
    <col min="10262" max="10264" width="8.85546875" style="186"/>
    <col min="10265" max="10265" width="10.28515625" style="186" bestFit="1" customWidth="1"/>
    <col min="10266" max="10494" width="8.85546875" style="186"/>
    <col min="10495" max="10495" width="3.7109375" style="186" customWidth="1"/>
    <col min="10496" max="10496" width="4.85546875" style="186" customWidth="1"/>
    <col min="10497" max="10497" width="5.28515625" style="186" customWidth="1"/>
    <col min="10498" max="10498" width="31.28515625" style="186" customWidth="1"/>
    <col min="10499" max="10499" width="7.7109375" style="186" customWidth="1"/>
    <col min="10500" max="10500" width="2.42578125" style="186" customWidth="1"/>
    <col min="10501" max="10501" width="11.42578125" style="186" customWidth="1"/>
    <col min="10502" max="10502" width="2.42578125" style="186" customWidth="1"/>
    <col min="10503" max="10503" width="11.42578125" style="186" customWidth="1"/>
    <col min="10504" max="10504" width="2.42578125" style="186" customWidth="1"/>
    <col min="10505" max="10505" width="10.85546875" style="186" customWidth="1"/>
    <col min="10506" max="10506" width="2.42578125" style="186" customWidth="1"/>
    <col min="10507" max="10507" width="11.140625" style="186" customWidth="1"/>
    <col min="10508" max="10508" width="1.85546875" style="186" customWidth="1"/>
    <col min="10509" max="10509" width="11" style="186" customWidth="1"/>
    <col min="10510" max="10510" width="0.7109375" style="186" customWidth="1"/>
    <col min="10511" max="10511" width="1.85546875" style="186" customWidth="1"/>
    <col min="10512" max="10512" width="11.85546875" style="186" bestFit="1" customWidth="1"/>
    <col min="10513" max="10513" width="15.28515625" style="186" bestFit="1" customWidth="1"/>
    <col min="10514" max="10514" width="5" style="186" customWidth="1"/>
    <col min="10515" max="10515" width="10.28515625" style="186" bestFit="1" customWidth="1"/>
    <col min="10516" max="10516" width="5" style="186" customWidth="1"/>
    <col min="10517" max="10517" width="10.28515625" style="186" bestFit="1" customWidth="1"/>
    <col min="10518" max="10520" width="8.85546875" style="186"/>
    <col min="10521" max="10521" width="10.28515625" style="186" bestFit="1" customWidth="1"/>
    <col min="10522" max="10750" width="8.85546875" style="186"/>
    <col min="10751" max="10751" width="3.7109375" style="186" customWidth="1"/>
    <col min="10752" max="10752" width="4.85546875" style="186" customWidth="1"/>
    <col min="10753" max="10753" width="5.28515625" style="186" customWidth="1"/>
    <col min="10754" max="10754" width="31.28515625" style="186" customWidth="1"/>
    <col min="10755" max="10755" width="7.7109375" style="186" customWidth="1"/>
    <col min="10756" max="10756" width="2.42578125" style="186" customWidth="1"/>
    <col min="10757" max="10757" width="11.42578125" style="186" customWidth="1"/>
    <col min="10758" max="10758" width="2.42578125" style="186" customWidth="1"/>
    <col min="10759" max="10759" width="11.42578125" style="186" customWidth="1"/>
    <col min="10760" max="10760" width="2.42578125" style="186" customWidth="1"/>
    <col min="10761" max="10761" width="10.85546875" style="186" customWidth="1"/>
    <col min="10762" max="10762" width="2.42578125" style="186" customWidth="1"/>
    <col min="10763" max="10763" width="11.140625" style="186" customWidth="1"/>
    <col min="10764" max="10764" width="1.85546875" style="186" customWidth="1"/>
    <col min="10765" max="10765" width="11" style="186" customWidth="1"/>
    <col min="10766" max="10766" width="0.7109375" style="186" customWidth="1"/>
    <col min="10767" max="10767" width="1.85546875" style="186" customWidth="1"/>
    <col min="10768" max="10768" width="11.85546875" style="186" bestFit="1" customWidth="1"/>
    <col min="10769" max="10769" width="15.28515625" style="186" bestFit="1" customWidth="1"/>
    <col min="10770" max="10770" width="5" style="186" customWidth="1"/>
    <col min="10771" max="10771" width="10.28515625" style="186" bestFit="1" customWidth="1"/>
    <col min="10772" max="10772" width="5" style="186" customWidth="1"/>
    <col min="10773" max="10773" width="10.28515625" style="186" bestFit="1" customWidth="1"/>
    <col min="10774" max="10776" width="8.85546875" style="186"/>
    <col min="10777" max="10777" width="10.28515625" style="186" bestFit="1" customWidth="1"/>
    <col min="10778" max="11006" width="8.85546875" style="186"/>
    <col min="11007" max="11007" width="3.7109375" style="186" customWidth="1"/>
    <col min="11008" max="11008" width="4.85546875" style="186" customWidth="1"/>
    <col min="11009" max="11009" width="5.28515625" style="186" customWidth="1"/>
    <col min="11010" max="11010" width="31.28515625" style="186" customWidth="1"/>
    <col min="11011" max="11011" width="7.7109375" style="186" customWidth="1"/>
    <col min="11012" max="11012" width="2.42578125" style="186" customWidth="1"/>
    <col min="11013" max="11013" width="11.42578125" style="186" customWidth="1"/>
    <col min="11014" max="11014" width="2.42578125" style="186" customWidth="1"/>
    <col min="11015" max="11015" width="11.42578125" style="186" customWidth="1"/>
    <col min="11016" max="11016" width="2.42578125" style="186" customWidth="1"/>
    <col min="11017" max="11017" width="10.85546875" style="186" customWidth="1"/>
    <col min="11018" max="11018" width="2.42578125" style="186" customWidth="1"/>
    <col min="11019" max="11019" width="11.140625" style="186" customWidth="1"/>
    <col min="11020" max="11020" width="1.85546875" style="186" customWidth="1"/>
    <col min="11021" max="11021" width="11" style="186" customWidth="1"/>
    <col min="11022" max="11022" width="0.7109375" style="186" customWidth="1"/>
    <col min="11023" max="11023" width="1.85546875" style="186" customWidth="1"/>
    <col min="11024" max="11024" width="11.85546875" style="186" bestFit="1" customWidth="1"/>
    <col min="11025" max="11025" width="15.28515625" style="186" bestFit="1" customWidth="1"/>
    <col min="11026" max="11026" width="5" style="186" customWidth="1"/>
    <col min="11027" max="11027" width="10.28515625" style="186" bestFit="1" customWidth="1"/>
    <col min="11028" max="11028" width="5" style="186" customWidth="1"/>
    <col min="11029" max="11029" width="10.28515625" style="186" bestFit="1" customWidth="1"/>
    <col min="11030" max="11032" width="8.85546875" style="186"/>
    <col min="11033" max="11033" width="10.28515625" style="186" bestFit="1" customWidth="1"/>
    <col min="11034" max="11262" width="8.85546875" style="186"/>
    <col min="11263" max="11263" width="3.7109375" style="186" customWidth="1"/>
    <col min="11264" max="11264" width="4.85546875" style="186" customWidth="1"/>
    <col min="11265" max="11265" width="5.28515625" style="186" customWidth="1"/>
    <col min="11266" max="11266" width="31.28515625" style="186" customWidth="1"/>
    <col min="11267" max="11267" width="7.7109375" style="186" customWidth="1"/>
    <col min="11268" max="11268" width="2.42578125" style="186" customWidth="1"/>
    <col min="11269" max="11269" width="11.42578125" style="186" customWidth="1"/>
    <col min="11270" max="11270" width="2.42578125" style="186" customWidth="1"/>
    <col min="11271" max="11271" width="11.42578125" style="186" customWidth="1"/>
    <col min="11272" max="11272" width="2.42578125" style="186" customWidth="1"/>
    <col min="11273" max="11273" width="10.85546875" style="186" customWidth="1"/>
    <col min="11274" max="11274" width="2.42578125" style="186" customWidth="1"/>
    <col min="11275" max="11275" width="11.140625" style="186" customWidth="1"/>
    <col min="11276" max="11276" width="1.85546875" style="186" customWidth="1"/>
    <col min="11277" max="11277" width="11" style="186" customWidth="1"/>
    <col min="11278" max="11278" width="0.7109375" style="186" customWidth="1"/>
    <col min="11279" max="11279" width="1.85546875" style="186" customWidth="1"/>
    <col min="11280" max="11280" width="11.85546875" style="186" bestFit="1" customWidth="1"/>
    <col min="11281" max="11281" width="15.28515625" style="186" bestFit="1" customWidth="1"/>
    <col min="11282" max="11282" width="5" style="186" customWidth="1"/>
    <col min="11283" max="11283" width="10.28515625" style="186" bestFit="1" customWidth="1"/>
    <col min="11284" max="11284" width="5" style="186" customWidth="1"/>
    <col min="11285" max="11285" width="10.28515625" style="186" bestFit="1" customWidth="1"/>
    <col min="11286" max="11288" width="8.85546875" style="186"/>
    <col min="11289" max="11289" width="10.28515625" style="186" bestFit="1" customWidth="1"/>
    <col min="11290" max="11518" width="8.85546875" style="186"/>
    <col min="11519" max="11519" width="3.7109375" style="186" customWidth="1"/>
    <col min="11520" max="11520" width="4.85546875" style="186" customWidth="1"/>
    <col min="11521" max="11521" width="5.28515625" style="186" customWidth="1"/>
    <col min="11522" max="11522" width="31.28515625" style="186" customWidth="1"/>
    <col min="11523" max="11523" width="7.7109375" style="186" customWidth="1"/>
    <col min="11524" max="11524" width="2.42578125" style="186" customWidth="1"/>
    <col min="11525" max="11525" width="11.42578125" style="186" customWidth="1"/>
    <col min="11526" max="11526" width="2.42578125" style="186" customWidth="1"/>
    <col min="11527" max="11527" width="11.42578125" style="186" customWidth="1"/>
    <col min="11528" max="11528" width="2.42578125" style="186" customWidth="1"/>
    <col min="11529" max="11529" width="10.85546875" style="186" customWidth="1"/>
    <col min="11530" max="11530" width="2.42578125" style="186" customWidth="1"/>
    <col min="11531" max="11531" width="11.140625" style="186" customWidth="1"/>
    <col min="11532" max="11532" width="1.85546875" style="186" customWidth="1"/>
    <col min="11533" max="11533" width="11" style="186" customWidth="1"/>
    <col min="11534" max="11534" width="0.7109375" style="186" customWidth="1"/>
    <col min="11535" max="11535" width="1.85546875" style="186" customWidth="1"/>
    <col min="11536" max="11536" width="11.85546875" style="186" bestFit="1" customWidth="1"/>
    <col min="11537" max="11537" width="15.28515625" style="186" bestFit="1" customWidth="1"/>
    <col min="11538" max="11538" width="5" style="186" customWidth="1"/>
    <col min="11539" max="11539" width="10.28515625" style="186" bestFit="1" customWidth="1"/>
    <col min="11540" max="11540" width="5" style="186" customWidth="1"/>
    <col min="11541" max="11541" width="10.28515625" style="186" bestFit="1" customWidth="1"/>
    <col min="11542" max="11544" width="8.85546875" style="186"/>
    <col min="11545" max="11545" width="10.28515625" style="186" bestFit="1" customWidth="1"/>
    <col min="11546" max="11774" width="8.85546875" style="186"/>
    <col min="11775" max="11775" width="3.7109375" style="186" customWidth="1"/>
    <col min="11776" max="11776" width="4.85546875" style="186" customWidth="1"/>
    <col min="11777" max="11777" width="5.28515625" style="186" customWidth="1"/>
    <col min="11778" max="11778" width="31.28515625" style="186" customWidth="1"/>
    <col min="11779" max="11779" width="7.7109375" style="186" customWidth="1"/>
    <col min="11780" max="11780" width="2.42578125" style="186" customWidth="1"/>
    <col min="11781" max="11781" width="11.42578125" style="186" customWidth="1"/>
    <col min="11782" max="11782" width="2.42578125" style="186" customWidth="1"/>
    <col min="11783" max="11783" width="11.42578125" style="186" customWidth="1"/>
    <col min="11784" max="11784" width="2.42578125" style="186" customWidth="1"/>
    <col min="11785" max="11785" width="10.85546875" style="186" customWidth="1"/>
    <col min="11786" max="11786" width="2.42578125" style="186" customWidth="1"/>
    <col min="11787" max="11787" width="11.140625" style="186" customWidth="1"/>
    <col min="11788" max="11788" width="1.85546875" style="186" customWidth="1"/>
    <col min="11789" max="11789" width="11" style="186" customWidth="1"/>
    <col min="11790" max="11790" width="0.7109375" style="186" customWidth="1"/>
    <col min="11791" max="11791" width="1.85546875" style="186" customWidth="1"/>
    <col min="11792" max="11792" width="11.85546875" style="186" bestFit="1" customWidth="1"/>
    <col min="11793" max="11793" width="15.28515625" style="186" bestFit="1" customWidth="1"/>
    <col min="11794" max="11794" width="5" style="186" customWidth="1"/>
    <col min="11795" max="11795" width="10.28515625" style="186" bestFit="1" customWidth="1"/>
    <col min="11796" max="11796" width="5" style="186" customWidth="1"/>
    <col min="11797" max="11797" width="10.28515625" style="186" bestFit="1" customWidth="1"/>
    <col min="11798" max="11800" width="8.85546875" style="186"/>
    <col min="11801" max="11801" width="10.28515625" style="186" bestFit="1" customWidth="1"/>
    <col min="11802" max="12030" width="8.85546875" style="186"/>
    <col min="12031" max="12031" width="3.7109375" style="186" customWidth="1"/>
    <col min="12032" max="12032" width="4.85546875" style="186" customWidth="1"/>
    <col min="12033" max="12033" width="5.28515625" style="186" customWidth="1"/>
    <col min="12034" max="12034" width="31.28515625" style="186" customWidth="1"/>
    <col min="12035" max="12035" width="7.7109375" style="186" customWidth="1"/>
    <col min="12036" max="12036" width="2.42578125" style="186" customWidth="1"/>
    <col min="12037" max="12037" width="11.42578125" style="186" customWidth="1"/>
    <col min="12038" max="12038" width="2.42578125" style="186" customWidth="1"/>
    <col min="12039" max="12039" width="11.42578125" style="186" customWidth="1"/>
    <col min="12040" max="12040" width="2.42578125" style="186" customWidth="1"/>
    <col min="12041" max="12041" width="10.85546875" style="186" customWidth="1"/>
    <col min="12042" max="12042" width="2.42578125" style="186" customWidth="1"/>
    <col min="12043" max="12043" width="11.140625" style="186" customWidth="1"/>
    <col min="12044" max="12044" width="1.85546875" style="186" customWidth="1"/>
    <col min="12045" max="12045" width="11" style="186" customWidth="1"/>
    <col min="12046" max="12046" width="0.7109375" style="186" customWidth="1"/>
    <col min="12047" max="12047" width="1.85546875" style="186" customWidth="1"/>
    <col min="12048" max="12048" width="11.85546875" style="186" bestFit="1" customWidth="1"/>
    <col min="12049" max="12049" width="15.28515625" style="186" bestFit="1" customWidth="1"/>
    <col min="12050" max="12050" width="5" style="186" customWidth="1"/>
    <col min="12051" max="12051" width="10.28515625" style="186" bestFit="1" customWidth="1"/>
    <col min="12052" max="12052" width="5" style="186" customWidth="1"/>
    <col min="12053" max="12053" width="10.28515625" style="186" bestFit="1" customWidth="1"/>
    <col min="12054" max="12056" width="8.85546875" style="186"/>
    <col min="12057" max="12057" width="10.28515625" style="186" bestFit="1" customWidth="1"/>
    <col min="12058" max="12286" width="8.85546875" style="186"/>
    <col min="12287" max="12287" width="3.7109375" style="186" customWidth="1"/>
    <col min="12288" max="12288" width="4.85546875" style="186" customWidth="1"/>
    <col min="12289" max="12289" width="5.28515625" style="186" customWidth="1"/>
    <col min="12290" max="12290" width="31.28515625" style="186" customWidth="1"/>
    <col min="12291" max="12291" width="7.7109375" style="186" customWidth="1"/>
    <col min="12292" max="12292" width="2.42578125" style="186" customWidth="1"/>
    <col min="12293" max="12293" width="11.42578125" style="186" customWidth="1"/>
    <col min="12294" max="12294" width="2.42578125" style="186" customWidth="1"/>
    <col min="12295" max="12295" width="11.42578125" style="186" customWidth="1"/>
    <col min="12296" max="12296" width="2.42578125" style="186" customWidth="1"/>
    <col min="12297" max="12297" width="10.85546875" style="186" customWidth="1"/>
    <col min="12298" max="12298" width="2.42578125" style="186" customWidth="1"/>
    <col min="12299" max="12299" width="11.140625" style="186" customWidth="1"/>
    <col min="12300" max="12300" width="1.85546875" style="186" customWidth="1"/>
    <col min="12301" max="12301" width="11" style="186" customWidth="1"/>
    <col min="12302" max="12302" width="0.7109375" style="186" customWidth="1"/>
    <col min="12303" max="12303" width="1.85546875" style="186" customWidth="1"/>
    <col min="12304" max="12304" width="11.85546875" style="186" bestFit="1" customWidth="1"/>
    <col min="12305" max="12305" width="15.28515625" style="186" bestFit="1" customWidth="1"/>
    <col min="12306" max="12306" width="5" style="186" customWidth="1"/>
    <col min="12307" max="12307" width="10.28515625" style="186" bestFit="1" customWidth="1"/>
    <col min="12308" max="12308" width="5" style="186" customWidth="1"/>
    <col min="12309" max="12309" width="10.28515625" style="186" bestFit="1" customWidth="1"/>
    <col min="12310" max="12312" width="8.85546875" style="186"/>
    <col min="12313" max="12313" width="10.28515625" style="186" bestFit="1" customWidth="1"/>
    <col min="12314" max="12542" width="8.85546875" style="186"/>
    <col min="12543" max="12543" width="3.7109375" style="186" customWidth="1"/>
    <col min="12544" max="12544" width="4.85546875" style="186" customWidth="1"/>
    <col min="12545" max="12545" width="5.28515625" style="186" customWidth="1"/>
    <col min="12546" max="12546" width="31.28515625" style="186" customWidth="1"/>
    <col min="12547" max="12547" width="7.7109375" style="186" customWidth="1"/>
    <col min="12548" max="12548" width="2.42578125" style="186" customWidth="1"/>
    <col min="12549" max="12549" width="11.42578125" style="186" customWidth="1"/>
    <col min="12550" max="12550" width="2.42578125" style="186" customWidth="1"/>
    <col min="12551" max="12551" width="11.42578125" style="186" customWidth="1"/>
    <col min="12552" max="12552" width="2.42578125" style="186" customWidth="1"/>
    <col min="12553" max="12553" width="10.85546875" style="186" customWidth="1"/>
    <col min="12554" max="12554" width="2.42578125" style="186" customWidth="1"/>
    <col min="12555" max="12555" width="11.140625" style="186" customWidth="1"/>
    <col min="12556" max="12556" width="1.85546875" style="186" customWidth="1"/>
    <col min="12557" max="12557" width="11" style="186" customWidth="1"/>
    <col min="12558" max="12558" width="0.7109375" style="186" customWidth="1"/>
    <col min="12559" max="12559" width="1.85546875" style="186" customWidth="1"/>
    <col min="12560" max="12560" width="11.85546875" style="186" bestFit="1" customWidth="1"/>
    <col min="12561" max="12561" width="15.28515625" style="186" bestFit="1" customWidth="1"/>
    <col min="12562" max="12562" width="5" style="186" customWidth="1"/>
    <col min="12563" max="12563" width="10.28515625" style="186" bestFit="1" customWidth="1"/>
    <col min="12564" max="12564" width="5" style="186" customWidth="1"/>
    <col min="12565" max="12565" width="10.28515625" style="186" bestFit="1" customWidth="1"/>
    <col min="12566" max="12568" width="8.85546875" style="186"/>
    <col min="12569" max="12569" width="10.28515625" style="186" bestFit="1" customWidth="1"/>
    <col min="12570" max="12798" width="8.85546875" style="186"/>
    <col min="12799" max="12799" width="3.7109375" style="186" customWidth="1"/>
    <col min="12800" max="12800" width="4.85546875" style="186" customWidth="1"/>
    <col min="12801" max="12801" width="5.28515625" style="186" customWidth="1"/>
    <col min="12802" max="12802" width="31.28515625" style="186" customWidth="1"/>
    <col min="12803" max="12803" width="7.7109375" style="186" customWidth="1"/>
    <col min="12804" max="12804" width="2.42578125" style="186" customWidth="1"/>
    <col min="12805" max="12805" width="11.42578125" style="186" customWidth="1"/>
    <col min="12806" max="12806" width="2.42578125" style="186" customWidth="1"/>
    <col min="12807" max="12807" width="11.42578125" style="186" customWidth="1"/>
    <col min="12808" max="12808" width="2.42578125" style="186" customWidth="1"/>
    <col min="12809" max="12809" width="10.85546875" style="186" customWidth="1"/>
    <col min="12810" max="12810" width="2.42578125" style="186" customWidth="1"/>
    <col min="12811" max="12811" width="11.140625" style="186" customWidth="1"/>
    <col min="12812" max="12812" width="1.85546875" style="186" customWidth="1"/>
    <col min="12813" max="12813" width="11" style="186" customWidth="1"/>
    <col min="12814" max="12814" width="0.7109375" style="186" customWidth="1"/>
    <col min="12815" max="12815" width="1.85546875" style="186" customWidth="1"/>
    <col min="12816" max="12816" width="11.85546875" style="186" bestFit="1" customWidth="1"/>
    <col min="12817" max="12817" width="15.28515625" style="186" bestFit="1" customWidth="1"/>
    <col min="12818" max="12818" width="5" style="186" customWidth="1"/>
    <col min="12819" max="12819" width="10.28515625" style="186" bestFit="1" customWidth="1"/>
    <col min="12820" max="12820" width="5" style="186" customWidth="1"/>
    <col min="12821" max="12821" width="10.28515625" style="186" bestFit="1" customWidth="1"/>
    <col min="12822" max="12824" width="8.85546875" style="186"/>
    <col min="12825" max="12825" width="10.28515625" style="186" bestFit="1" customWidth="1"/>
    <col min="12826" max="13054" width="8.85546875" style="186"/>
    <col min="13055" max="13055" width="3.7109375" style="186" customWidth="1"/>
    <col min="13056" max="13056" width="4.85546875" style="186" customWidth="1"/>
    <col min="13057" max="13057" width="5.28515625" style="186" customWidth="1"/>
    <col min="13058" max="13058" width="31.28515625" style="186" customWidth="1"/>
    <col min="13059" max="13059" width="7.7109375" style="186" customWidth="1"/>
    <col min="13060" max="13060" width="2.42578125" style="186" customWidth="1"/>
    <col min="13061" max="13061" width="11.42578125" style="186" customWidth="1"/>
    <col min="13062" max="13062" width="2.42578125" style="186" customWidth="1"/>
    <col min="13063" max="13063" width="11.42578125" style="186" customWidth="1"/>
    <col min="13064" max="13064" width="2.42578125" style="186" customWidth="1"/>
    <col min="13065" max="13065" width="10.85546875" style="186" customWidth="1"/>
    <col min="13066" max="13066" width="2.42578125" style="186" customWidth="1"/>
    <col min="13067" max="13067" width="11.140625" style="186" customWidth="1"/>
    <col min="13068" max="13068" width="1.85546875" style="186" customWidth="1"/>
    <col min="13069" max="13069" width="11" style="186" customWidth="1"/>
    <col min="13070" max="13070" width="0.7109375" style="186" customWidth="1"/>
    <col min="13071" max="13071" width="1.85546875" style="186" customWidth="1"/>
    <col min="13072" max="13072" width="11.85546875" style="186" bestFit="1" customWidth="1"/>
    <col min="13073" max="13073" width="15.28515625" style="186" bestFit="1" customWidth="1"/>
    <col min="13074" max="13074" width="5" style="186" customWidth="1"/>
    <col min="13075" max="13075" width="10.28515625" style="186" bestFit="1" customWidth="1"/>
    <col min="13076" max="13076" width="5" style="186" customWidth="1"/>
    <col min="13077" max="13077" width="10.28515625" style="186" bestFit="1" customWidth="1"/>
    <col min="13078" max="13080" width="8.85546875" style="186"/>
    <col min="13081" max="13081" width="10.28515625" style="186" bestFit="1" customWidth="1"/>
    <col min="13082" max="13310" width="8.85546875" style="186"/>
    <col min="13311" max="13311" width="3.7109375" style="186" customWidth="1"/>
    <col min="13312" max="13312" width="4.85546875" style="186" customWidth="1"/>
    <col min="13313" max="13313" width="5.28515625" style="186" customWidth="1"/>
    <col min="13314" max="13314" width="31.28515625" style="186" customWidth="1"/>
    <col min="13315" max="13315" width="7.7109375" style="186" customWidth="1"/>
    <col min="13316" max="13316" width="2.42578125" style="186" customWidth="1"/>
    <col min="13317" max="13317" width="11.42578125" style="186" customWidth="1"/>
    <col min="13318" max="13318" width="2.42578125" style="186" customWidth="1"/>
    <col min="13319" max="13319" width="11.42578125" style="186" customWidth="1"/>
    <col min="13320" max="13320" width="2.42578125" style="186" customWidth="1"/>
    <col min="13321" max="13321" width="10.85546875" style="186" customWidth="1"/>
    <col min="13322" max="13322" width="2.42578125" style="186" customWidth="1"/>
    <col min="13323" max="13323" width="11.140625" style="186" customWidth="1"/>
    <col min="13324" max="13324" width="1.85546875" style="186" customWidth="1"/>
    <col min="13325" max="13325" width="11" style="186" customWidth="1"/>
    <col min="13326" max="13326" width="0.7109375" style="186" customWidth="1"/>
    <col min="13327" max="13327" width="1.85546875" style="186" customWidth="1"/>
    <col min="13328" max="13328" width="11.85546875" style="186" bestFit="1" customWidth="1"/>
    <col min="13329" max="13329" width="15.28515625" style="186" bestFit="1" customWidth="1"/>
    <col min="13330" max="13330" width="5" style="186" customWidth="1"/>
    <col min="13331" max="13331" width="10.28515625" style="186" bestFit="1" customWidth="1"/>
    <col min="13332" max="13332" width="5" style="186" customWidth="1"/>
    <col min="13333" max="13333" width="10.28515625" style="186" bestFit="1" customWidth="1"/>
    <col min="13334" max="13336" width="8.85546875" style="186"/>
    <col min="13337" max="13337" width="10.28515625" style="186" bestFit="1" customWidth="1"/>
    <col min="13338" max="13566" width="8.85546875" style="186"/>
    <col min="13567" max="13567" width="3.7109375" style="186" customWidth="1"/>
    <col min="13568" max="13568" width="4.85546875" style="186" customWidth="1"/>
    <col min="13569" max="13569" width="5.28515625" style="186" customWidth="1"/>
    <col min="13570" max="13570" width="31.28515625" style="186" customWidth="1"/>
    <col min="13571" max="13571" width="7.7109375" style="186" customWidth="1"/>
    <col min="13572" max="13572" width="2.42578125" style="186" customWidth="1"/>
    <col min="13573" max="13573" width="11.42578125" style="186" customWidth="1"/>
    <col min="13574" max="13574" width="2.42578125" style="186" customWidth="1"/>
    <col min="13575" max="13575" width="11.42578125" style="186" customWidth="1"/>
    <col min="13576" max="13576" width="2.42578125" style="186" customWidth="1"/>
    <col min="13577" max="13577" width="10.85546875" style="186" customWidth="1"/>
    <col min="13578" max="13578" width="2.42578125" style="186" customWidth="1"/>
    <col min="13579" max="13579" width="11.140625" style="186" customWidth="1"/>
    <col min="13580" max="13580" width="1.85546875" style="186" customWidth="1"/>
    <col min="13581" max="13581" width="11" style="186" customWidth="1"/>
    <col min="13582" max="13582" width="0.7109375" style="186" customWidth="1"/>
    <col min="13583" max="13583" width="1.85546875" style="186" customWidth="1"/>
    <col min="13584" max="13584" width="11.85546875" style="186" bestFit="1" customWidth="1"/>
    <col min="13585" max="13585" width="15.28515625" style="186" bestFit="1" customWidth="1"/>
    <col min="13586" max="13586" width="5" style="186" customWidth="1"/>
    <col min="13587" max="13587" width="10.28515625" style="186" bestFit="1" customWidth="1"/>
    <col min="13588" max="13588" width="5" style="186" customWidth="1"/>
    <col min="13589" max="13589" width="10.28515625" style="186" bestFit="1" customWidth="1"/>
    <col min="13590" max="13592" width="8.85546875" style="186"/>
    <col min="13593" max="13593" width="10.28515625" style="186" bestFit="1" customWidth="1"/>
    <col min="13594" max="13822" width="8.85546875" style="186"/>
    <col min="13823" max="13823" width="3.7109375" style="186" customWidth="1"/>
    <col min="13824" max="13824" width="4.85546875" style="186" customWidth="1"/>
    <col min="13825" max="13825" width="5.28515625" style="186" customWidth="1"/>
    <col min="13826" max="13826" width="31.28515625" style="186" customWidth="1"/>
    <col min="13827" max="13827" width="7.7109375" style="186" customWidth="1"/>
    <col min="13828" max="13828" width="2.42578125" style="186" customWidth="1"/>
    <col min="13829" max="13829" width="11.42578125" style="186" customWidth="1"/>
    <col min="13830" max="13830" width="2.42578125" style="186" customWidth="1"/>
    <col min="13831" max="13831" width="11.42578125" style="186" customWidth="1"/>
    <col min="13832" max="13832" width="2.42578125" style="186" customWidth="1"/>
    <col min="13833" max="13833" width="10.85546875" style="186" customWidth="1"/>
    <col min="13834" max="13834" width="2.42578125" style="186" customWidth="1"/>
    <col min="13835" max="13835" width="11.140625" style="186" customWidth="1"/>
    <col min="13836" max="13836" width="1.85546875" style="186" customWidth="1"/>
    <col min="13837" max="13837" width="11" style="186" customWidth="1"/>
    <col min="13838" max="13838" width="0.7109375" style="186" customWidth="1"/>
    <col min="13839" max="13839" width="1.85546875" style="186" customWidth="1"/>
    <col min="13840" max="13840" width="11.85546875" style="186" bestFit="1" customWidth="1"/>
    <col min="13841" max="13841" width="15.28515625" style="186" bestFit="1" customWidth="1"/>
    <col min="13842" max="13842" width="5" style="186" customWidth="1"/>
    <col min="13843" max="13843" width="10.28515625" style="186" bestFit="1" customWidth="1"/>
    <col min="13844" max="13844" width="5" style="186" customWidth="1"/>
    <col min="13845" max="13845" width="10.28515625" style="186" bestFit="1" customWidth="1"/>
    <col min="13846" max="13848" width="8.85546875" style="186"/>
    <col min="13849" max="13849" width="10.28515625" style="186" bestFit="1" customWidth="1"/>
    <col min="13850" max="14078" width="8.85546875" style="186"/>
    <col min="14079" max="14079" width="3.7109375" style="186" customWidth="1"/>
    <col min="14080" max="14080" width="4.85546875" style="186" customWidth="1"/>
    <col min="14081" max="14081" width="5.28515625" style="186" customWidth="1"/>
    <col min="14082" max="14082" width="31.28515625" style="186" customWidth="1"/>
    <col min="14083" max="14083" width="7.7109375" style="186" customWidth="1"/>
    <col min="14084" max="14084" width="2.42578125" style="186" customWidth="1"/>
    <col min="14085" max="14085" width="11.42578125" style="186" customWidth="1"/>
    <col min="14086" max="14086" width="2.42578125" style="186" customWidth="1"/>
    <col min="14087" max="14087" width="11.42578125" style="186" customWidth="1"/>
    <col min="14088" max="14088" width="2.42578125" style="186" customWidth="1"/>
    <col min="14089" max="14089" width="10.85546875" style="186" customWidth="1"/>
    <col min="14090" max="14090" width="2.42578125" style="186" customWidth="1"/>
    <col min="14091" max="14091" width="11.140625" style="186" customWidth="1"/>
    <col min="14092" max="14092" width="1.85546875" style="186" customWidth="1"/>
    <col min="14093" max="14093" width="11" style="186" customWidth="1"/>
    <col min="14094" max="14094" width="0.7109375" style="186" customWidth="1"/>
    <col min="14095" max="14095" width="1.85546875" style="186" customWidth="1"/>
    <col min="14096" max="14096" width="11.85546875" style="186" bestFit="1" customWidth="1"/>
    <col min="14097" max="14097" width="15.28515625" style="186" bestFit="1" customWidth="1"/>
    <col min="14098" max="14098" width="5" style="186" customWidth="1"/>
    <col min="14099" max="14099" width="10.28515625" style="186" bestFit="1" customWidth="1"/>
    <col min="14100" max="14100" width="5" style="186" customWidth="1"/>
    <col min="14101" max="14101" width="10.28515625" style="186" bestFit="1" customWidth="1"/>
    <col min="14102" max="14104" width="8.85546875" style="186"/>
    <col min="14105" max="14105" width="10.28515625" style="186" bestFit="1" customWidth="1"/>
    <col min="14106" max="14334" width="8.85546875" style="186"/>
    <col min="14335" max="14335" width="3.7109375" style="186" customWidth="1"/>
    <col min="14336" max="14336" width="4.85546875" style="186" customWidth="1"/>
    <col min="14337" max="14337" width="5.28515625" style="186" customWidth="1"/>
    <col min="14338" max="14338" width="31.28515625" style="186" customWidth="1"/>
    <col min="14339" max="14339" width="7.7109375" style="186" customWidth="1"/>
    <col min="14340" max="14340" width="2.42578125" style="186" customWidth="1"/>
    <col min="14341" max="14341" width="11.42578125" style="186" customWidth="1"/>
    <col min="14342" max="14342" width="2.42578125" style="186" customWidth="1"/>
    <col min="14343" max="14343" width="11.42578125" style="186" customWidth="1"/>
    <col min="14344" max="14344" width="2.42578125" style="186" customWidth="1"/>
    <col min="14345" max="14345" width="10.85546875" style="186" customWidth="1"/>
    <col min="14346" max="14346" width="2.42578125" style="186" customWidth="1"/>
    <col min="14347" max="14347" width="11.140625" style="186" customWidth="1"/>
    <col min="14348" max="14348" width="1.85546875" style="186" customWidth="1"/>
    <col min="14349" max="14349" width="11" style="186" customWidth="1"/>
    <col min="14350" max="14350" width="0.7109375" style="186" customWidth="1"/>
    <col min="14351" max="14351" width="1.85546875" style="186" customWidth="1"/>
    <col min="14352" max="14352" width="11.85546875" style="186" bestFit="1" customWidth="1"/>
    <col min="14353" max="14353" width="15.28515625" style="186" bestFit="1" customWidth="1"/>
    <col min="14354" max="14354" width="5" style="186" customWidth="1"/>
    <col min="14355" max="14355" width="10.28515625" style="186" bestFit="1" customWidth="1"/>
    <col min="14356" max="14356" width="5" style="186" customWidth="1"/>
    <col min="14357" max="14357" width="10.28515625" style="186" bestFit="1" customWidth="1"/>
    <col min="14358" max="14360" width="8.85546875" style="186"/>
    <col min="14361" max="14361" width="10.28515625" style="186" bestFit="1" customWidth="1"/>
    <col min="14362" max="14590" width="8.85546875" style="186"/>
    <col min="14591" max="14591" width="3.7109375" style="186" customWidth="1"/>
    <col min="14592" max="14592" width="4.85546875" style="186" customWidth="1"/>
    <col min="14593" max="14593" width="5.28515625" style="186" customWidth="1"/>
    <col min="14594" max="14594" width="31.28515625" style="186" customWidth="1"/>
    <col min="14595" max="14595" width="7.7109375" style="186" customWidth="1"/>
    <col min="14596" max="14596" width="2.42578125" style="186" customWidth="1"/>
    <col min="14597" max="14597" width="11.42578125" style="186" customWidth="1"/>
    <col min="14598" max="14598" width="2.42578125" style="186" customWidth="1"/>
    <col min="14599" max="14599" width="11.42578125" style="186" customWidth="1"/>
    <col min="14600" max="14600" width="2.42578125" style="186" customWidth="1"/>
    <col min="14601" max="14601" width="10.85546875" style="186" customWidth="1"/>
    <col min="14602" max="14602" width="2.42578125" style="186" customWidth="1"/>
    <col min="14603" max="14603" width="11.140625" style="186" customWidth="1"/>
    <col min="14604" max="14604" width="1.85546875" style="186" customWidth="1"/>
    <col min="14605" max="14605" width="11" style="186" customWidth="1"/>
    <col min="14606" max="14606" width="0.7109375" style="186" customWidth="1"/>
    <col min="14607" max="14607" width="1.85546875" style="186" customWidth="1"/>
    <col min="14608" max="14608" width="11.85546875" style="186" bestFit="1" customWidth="1"/>
    <col min="14609" max="14609" width="15.28515625" style="186" bestFit="1" customWidth="1"/>
    <col min="14610" max="14610" width="5" style="186" customWidth="1"/>
    <col min="14611" max="14611" width="10.28515625" style="186" bestFit="1" customWidth="1"/>
    <col min="14612" max="14612" width="5" style="186" customWidth="1"/>
    <col min="14613" max="14613" width="10.28515625" style="186" bestFit="1" customWidth="1"/>
    <col min="14614" max="14616" width="8.85546875" style="186"/>
    <col min="14617" max="14617" width="10.28515625" style="186" bestFit="1" customWidth="1"/>
    <col min="14618" max="14846" width="8.85546875" style="186"/>
    <col min="14847" max="14847" width="3.7109375" style="186" customWidth="1"/>
    <col min="14848" max="14848" width="4.85546875" style="186" customWidth="1"/>
    <col min="14849" max="14849" width="5.28515625" style="186" customWidth="1"/>
    <col min="14850" max="14850" width="31.28515625" style="186" customWidth="1"/>
    <col min="14851" max="14851" width="7.7109375" style="186" customWidth="1"/>
    <col min="14852" max="14852" width="2.42578125" style="186" customWidth="1"/>
    <col min="14853" max="14853" width="11.42578125" style="186" customWidth="1"/>
    <col min="14854" max="14854" width="2.42578125" style="186" customWidth="1"/>
    <col min="14855" max="14855" width="11.42578125" style="186" customWidth="1"/>
    <col min="14856" max="14856" width="2.42578125" style="186" customWidth="1"/>
    <col min="14857" max="14857" width="10.85546875" style="186" customWidth="1"/>
    <col min="14858" max="14858" width="2.42578125" style="186" customWidth="1"/>
    <col min="14859" max="14859" width="11.140625" style="186" customWidth="1"/>
    <col min="14860" max="14860" width="1.85546875" style="186" customWidth="1"/>
    <col min="14861" max="14861" width="11" style="186" customWidth="1"/>
    <col min="14862" max="14862" width="0.7109375" style="186" customWidth="1"/>
    <col min="14863" max="14863" width="1.85546875" style="186" customWidth="1"/>
    <col min="14864" max="14864" width="11.85546875" style="186" bestFit="1" customWidth="1"/>
    <col min="14865" max="14865" width="15.28515625" style="186" bestFit="1" customWidth="1"/>
    <col min="14866" max="14866" width="5" style="186" customWidth="1"/>
    <col min="14867" max="14867" width="10.28515625" style="186" bestFit="1" customWidth="1"/>
    <col min="14868" max="14868" width="5" style="186" customWidth="1"/>
    <col min="14869" max="14869" width="10.28515625" style="186" bestFit="1" customWidth="1"/>
    <col min="14870" max="14872" width="8.85546875" style="186"/>
    <col min="14873" max="14873" width="10.28515625" style="186" bestFit="1" customWidth="1"/>
    <col min="14874" max="15102" width="8.85546875" style="186"/>
    <col min="15103" max="15103" width="3.7109375" style="186" customWidth="1"/>
    <col min="15104" max="15104" width="4.85546875" style="186" customWidth="1"/>
    <col min="15105" max="15105" width="5.28515625" style="186" customWidth="1"/>
    <col min="15106" max="15106" width="31.28515625" style="186" customWidth="1"/>
    <col min="15107" max="15107" width="7.7109375" style="186" customWidth="1"/>
    <col min="15108" max="15108" width="2.42578125" style="186" customWidth="1"/>
    <col min="15109" max="15109" width="11.42578125" style="186" customWidth="1"/>
    <col min="15110" max="15110" width="2.42578125" style="186" customWidth="1"/>
    <col min="15111" max="15111" width="11.42578125" style="186" customWidth="1"/>
    <col min="15112" max="15112" width="2.42578125" style="186" customWidth="1"/>
    <col min="15113" max="15113" width="10.85546875" style="186" customWidth="1"/>
    <col min="15114" max="15114" width="2.42578125" style="186" customWidth="1"/>
    <col min="15115" max="15115" width="11.140625" style="186" customWidth="1"/>
    <col min="15116" max="15116" width="1.85546875" style="186" customWidth="1"/>
    <col min="15117" max="15117" width="11" style="186" customWidth="1"/>
    <col min="15118" max="15118" width="0.7109375" style="186" customWidth="1"/>
    <col min="15119" max="15119" width="1.85546875" style="186" customWidth="1"/>
    <col min="15120" max="15120" width="11.85546875" style="186" bestFit="1" customWidth="1"/>
    <col min="15121" max="15121" width="15.28515625" style="186" bestFit="1" customWidth="1"/>
    <col min="15122" max="15122" width="5" style="186" customWidth="1"/>
    <col min="15123" max="15123" width="10.28515625" style="186" bestFit="1" customWidth="1"/>
    <col min="15124" max="15124" width="5" style="186" customWidth="1"/>
    <col min="15125" max="15125" width="10.28515625" style="186" bestFit="1" customWidth="1"/>
    <col min="15126" max="15128" width="8.85546875" style="186"/>
    <col min="15129" max="15129" width="10.28515625" style="186" bestFit="1" customWidth="1"/>
    <col min="15130" max="15358" width="8.85546875" style="186"/>
    <col min="15359" max="15359" width="3.7109375" style="186" customWidth="1"/>
    <col min="15360" max="15360" width="4.85546875" style="186" customWidth="1"/>
    <col min="15361" max="15361" width="5.28515625" style="186" customWidth="1"/>
    <col min="15362" max="15362" width="31.28515625" style="186" customWidth="1"/>
    <col min="15363" max="15363" width="7.7109375" style="186" customWidth="1"/>
    <col min="15364" max="15364" width="2.42578125" style="186" customWidth="1"/>
    <col min="15365" max="15365" width="11.42578125" style="186" customWidth="1"/>
    <col min="15366" max="15366" width="2.42578125" style="186" customWidth="1"/>
    <col min="15367" max="15367" width="11.42578125" style="186" customWidth="1"/>
    <col min="15368" max="15368" width="2.42578125" style="186" customWidth="1"/>
    <col min="15369" max="15369" width="10.85546875" style="186" customWidth="1"/>
    <col min="15370" max="15370" width="2.42578125" style="186" customWidth="1"/>
    <col min="15371" max="15371" width="11.140625" style="186" customWidth="1"/>
    <col min="15372" max="15372" width="1.85546875" style="186" customWidth="1"/>
    <col min="15373" max="15373" width="11" style="186" customWidth="1"/>
    <col min="15374" max="15374" width="0.7109375" style="186" customWidth="1"/>
    <col min="15375" max="15375" width="1.85546875" style="186" customWidth="1"/>
    <col min="15376" max="15376" width="11.85546875" style="186" bestFit="1" customWidth="1"/>
    <col min="15377" max="15377" width="15.28515625" style="186" bestFit="1" customWidth="1"/>
    <col min="15378" max="15378" width="5" style="186" customWidth="1"/>
    <col min="15379" max="15379" width="10.28515625" style="186" bestFit="1" customWidth="1"/>
    <col min="15380" max="15380" width="5" style="186" customWidth="1"/>
    <col min="15381" max="15381" width="10.28515625" style="186" bestFit="1" customWidth="1"/>
    <col min="15382" max="15384" width="8.85546875" style="186"/>
    <col min="15385" max="15385" width="10.28515625" style="186" bestFit="1" customWidth="1"/>
    <col min="15386" max="15614" width="8.85546875" style="186"/>
    <col min="15615" max="15615" width="3.7109375" style="186" customWidth="1"/>
    <col min="15616" max="15616" width="4.85546875" style="186" customWidth="1"/>
    <col min="15617" max="15617" width="5.28515625" style="186" customWidth="1"/>
    <col min="15618" max="15618" width="31.28515625" style="186" customWidth="1"/>
    <col min="15619" max="15619" width="7.7109375" style="186" customWidth="1"/>
    <col min="15620" max="15620" width="2.42578125" style="186" customWidth="1"/>
    <col min="15621" max="15621" width="11.42578125" style="186" customWidth="1"/>
    <col min="15622" max="15622" width="2.42578125" style="186" customWidth="1"/>
    <col min="15623" max="15623" width="11.42578125" style="186" customWidth="1"/>
    <col min="15624" max="15624" width="2.42578125" style="186" customWidth="1"/>
    <col min="15625" max="15625" width="10.85546875" style="186" customWidth="1"/>
    <col min="15626" max="15626" width="2.42578125" style="186" customWidth="1"/>
    <col min="15627" max="15627" width="11.140625" style="186" customWidth="1"/>
    <col min="15628" max="15628" width="1.85546875" style="186" customWidth="1"/>
    <col min="15629" max="15629" width="11" style="186" customWidth="1"/>
    <col min="15630" max="15630" width="0.7109375" style="186" customWidth="1"/>
    <col min="15631" max="15631" width="1.85546875" style="186" customWidth="1"/>
    <col min="15632" max="15632" width="11.85546875" style="186" bestFit="1" customWidth="1"/>
    <col min="15633" max="15633" width="15.28515625" style="186" bestFit="1" customWidth="1"/>
    <col min="15634" max="15634" width="5" style="186" customWidth="1"/>
    <col min="15635" max="15635" width="10.28515625" style="186" bestFit="1" customWidth="1"/>
    <col min="15636" max="15636" width="5" style="186" customWidth="1"/>
    <col min="15637" max="15637" width="10.28515625" style="186" bestFit="1" customWidth="1"/>
    <col min="15638" max="15640" width="8.85546875" style="186"/>
    <col min="15641" max="15641" width="10.28515625" style="186" bestFit="1" customWidth="1"/>
    <col min="15642" max="15870" width="8.85546875" style="186"/>
    <col min="15871" max="15871" width="3.7109375" style="186" customWidth="1"/>
    <col min="15872" max="15872" width="4.85546875" style="186" customWidth="1"/>
    <col min="15873" max="15873" width="5.28515625" style="186" customWidth="1"/>
    <col min="15874" max="15874" width="31.28515625" style="186" customWidth="1"/>
    <col min="15875" max="15875" width="7.7109375" style="186" customWidth="1"/>
    <col min="15876" max="15876" width="2.42578125" style="186" customWidth="1"/>
    <col min="15877" max="15877" width="11.42578125" style="186" customWidth="1"/>
    <col min="15878" max="15878" width="2.42578125" style="186" customWidth="1"/>
    <col min="15879" max="15879" width="11.42578125" style="186" customWidth="1"/>
    <col min="15880" max="15880" width="2.42578125" style="186" customWidth="1"/>
    <col min="15881" max="15881" width="10.85546875" style="186" customWidth="1"/>
    <col min="15882" max="15882" width="2.42578125" style="186" customWidth="1"/>
    <col min="15883" max="15883" width="11.140625" style="186" customWidth="1"/>
    <col min="15884" max="15884" width="1.85546875" style="186" customWidth="1"/>
    <col min="15885" max="15885" width="11" style="186" customWidth="1"/>
    <col min="15886" max="15886" width="0.7109375" style="186" customWidth="1"/>
    <col min="15887" max="15887" width="1.85546875" style="186" customWidth="1"/>
    <col min="15888" max="15888" width="11.85546875" style="186" bestFit="1" customWidth="1"/>
    <col min="15889" max="15889" width="15.28515625" style="186" bestFit="1" customWidth="1"/>
    <col min="15890" max="15890" width="5" style="186" customWidth="1"/>
    <col min="15891" max="15891" width="10.28515625" style="186" bestFit="1" customWidth="1"/>
    <col min="15892" max="15892" width="5" style="186" customWidth="1"/>
    <col min="15893" max="15893" width="10.28515625" style="186" bestFit="1" customWidth="1"/>
    <col min="15894" max="15896" width="8.85546875" style="186"/>
    <col min="15897" max="15897" width="10.28515625" style="186" bestFit="1" customWidth="1"/>
    <col min="15898" max="16126" width="8.85546875" style="186"/>
    <col min="16127" max="16127" width="3.7109375" style="186" customWidth="1"/>
    <col min="16128" max="16128" width="4.85546875" style="186" customWidth="1"/>
    <col min="16129" max="16129" width="5.28515625" style="186" customWidth="1"/>
    <col min="16130" max="16130" width="31.28515625" style="186" customWidth="1"/>
    <col min="16131" max="16131" width="7.7109375" style="186" customWidth="1"/>
    <col min="16132" max="16132" width="2.42578125" style="186" customWidth="1"/>
    <col min="16133" max="16133" width="11.42578125" style="186" customWidth="1"/>
    <col min="16134" max="16134" width="2.42578125" style="186" customWidth="1"/>
    <col min="16135" max="16135" width="11.42578125" style="186" customWidth="1"/>
    <col min="16136" max="16136" width="2.42578125" style="186" customWidth="1"/>
    <col min="16137" max="16137" width="10.85546875" style="186" customWidth="1"/>
    <col min="16138" max="16138" width="2.42578125" style="186" customWidth="1"/>
    <col min="16139" max="16139" width="11.140625" style="186" customWidth="1"/>
    <col min="16140" max="16140" width="1.85546875" style="186" customWidth="1"/>
    <col min="16141" max="16141" width="11" style="186" customWidth="1"/>
    <col min="16142" max="16142" width="0.7109375" style="186" customWidth="1"/>
    <col min="16143" max="16143" width="1.85546875" style="186" customWidth="1"/>
    <col min="16144" max="16144" width="11.85546875" style="186" bestFit="1" customWidth="1"/>
    <col min="16145" max="16145" width="15.28515625" style="186" bestFit="1" customWidth="1"/>
    <col min="16146" max="16146" width="5" style="186" customWidth="1"/>
    <col min="16147" max="16147" width="10.28515625" style="186" bestFit="1" customWidth="1"/>
    <col min="16148" max="16148" width="5" style="186" customWidth="1"/>
    <col min="16149" max="16149" width="10.28515625" style="186" bestFit="1" customWidth="1"/>
    <col min="16150" max="16152" width="8.85546875" style="186"/>
    <col min="16153" max="16153" width="10.28515625" style="186" bestFit="1" customWidth="1"/>
    <col min="16154" max="16384" width="8.85546875" style="186"/>
  </cols>
  <sheetData>
    <row r="1" spans="1:28" s="170"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1046"/>
      <c r="R1" s="1046"/>
      <c r="S1" s="1046"/>
      <c r="T1" s="1046"/>
      <c r="U1" s="1046"/>
      <c r="V1" s="1046"/>
      <c r="W1" s="1046"/>
      <c r="X1" s="1046"/>
      <c r="Y1" s="1046"/>
      <c r="Z1" s="1046"/>
      <c r="AA1" s="1046"/>
      <c r="AB1" s="1046"/>
    </row>
    <row r="2" spans="1:28" s="170"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row>
    <row r="3" spans="1:28" s="170"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row>
    <row r="4" spans="1:28" ht="19.5">
      <c r="A4" s="171"/>
      <c r="B4" s="1065"/>
      <c r="C4" s="1065"/>
      <c r="D4" s="1065"/>
      <c r="E4" s="1065"/>
      <c r="F4" s="1065"/>
      <c r="G4" s="1065"/>
      <c r="H4" s="1065"/>
      <c r="I4" s="1065"/>
      <c r="J4" s="1065"/>
      <c r="K4" s="1065"/>
      <c r="L4" s="1065"/>
    </row>
    <row r="5" spans="1:28" ht="20.25">
      <c r="A5" s="940" t="s">
        <v>700</v>
      </c>
      <c r="B5" s="940"/>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row>
    <row r="6" spans="1:28" s="198" customFormat="1" ht="15.6" customHeight="1">
      <c r="A6" s="245"/>
      <c r="B6" s="220"/>
      <c r="C6" s="220"/>
      <c r="D6" s="220"/>
      <c r="E6" s="220"/>
      <c r="F6" s="1107"/>
      <c r="G6" s="1107"/>
      <c r="H6" s="1107"/>
      <c r="I6" s="1107"/>
      <c r="J6" s="1107"/>
      <c r="K6" s="296"/>
      <c r="L6" s="442"/>
      <c r="P6" s="199"/>
      <c r="Q6" s="199"/>
      <c r="V6" s="1002" t="s">
        <v>390</v>
      </c>
      <c r="W6" s="1002"/>
      <c r="X6" s="1002"/>
      <c r="Y6" s="1002"/>
      <c r="Z6" s="1002"/>
    </row>
    <row r="7" spans="1:28" s="198" customFormat="1" ht="16.899999999999999" customHeight="1">
      <c r="A7" s="245"/>
      <c r="B7" s="220"/>
      <c r="C7" s="220"/>
      <c r="D7" s="1105" t="s">
        <v>395</v>
      </c>
      <c r="E7" s="1105"/>
      <c r="F7" s="1105"/>
      <c r="G7" s="1105"/>
      <c r="H7" s="1105"/>
      <c r="I7" s="1105"/>
      <c r="J7" s="1105"/>
      <c r="K7" s="1105"/>
      <c r="L7" s="1105"/>
      <c r="M7" s="1105"/>
      <c r="N7" s="1105"/>
      <c r="O7" s="1105"/>
      <c r="P7" s="1105"/>
      <c r="Q7" s="199"/>
      <c r="R7" s="1108" t="s">
        <v>396</v>
      </c>
      <c r="S7" s="1108"/>
      <c r="T7" s="1108"/>
      <c r="U7" s="1108"/>
      <c r="V7" s="1108"/>
      <c r="W7" s="1108"/>
      <c r="X7" s="1108"/>
      <c r="Y7" s="1108"/>
      <c r="Z7" s="1108"/>
      <c r="AA7" s="1108"/>
      <c r="AB7" s="1108"/>
    </row>
    <row r="8" spans="1:28" s="198" customFormat="1" ht="26.45" customHeight="1">
      <c r="A8" s="245"/>
      <c r="B8" s="220"/>
      <c r="C8" s="220"/>
      <c r="D8" s="539" t="s">
        <v>701</v>
      </c>
      <c r="E8" s="300"/>
      <c r="F8" s="540" t="s">
        <v>689</v>
      </c>
      <c r="G8" s="301"/>
      <c r="H8" s="540" t="s">
        <v>548</v>
      </c>
      <c r="I8" s="301"/>
      <c r="J8" s="541" t="s">
        <v>562</v>
      </c>
      <c r="K8" s="301"/>
      <c r="L8" s="541" t="s">
        <v>561</v>
      </c>
      <c r="M8" s="300"/>
      <c r="N8" s="539" t="s">
        <v>41</v>
      </c>
      <c r="O8" s="300"/>
      <c r="P8" s="539" t="s">
        <v>38</v>
      </c>
      <c r="Q8" s="199"/>
      <c r="R8" s="540" t="s">
        <v>689</v>
      </c>
      <c r="S8" s="301"/>
      <c r="T8" s="540" t="s">
        <v>548</v>
      </c>
      <c r="U8" s="301"/>
      <c r="V8" s="541" t="s">
        <v>562</v>
      </c>
      <c r="W8" s="301"/>
      <c r="X8" s="541" t="s">
        <v>561</v>
      </c>
      <c r="Y8" s="300"/>
      <c r="Z8" s="539" t="s">
        <v>41</v>
      </c>
      <c r="AA8" s="300"/>
      <c r="AB8" s="539" t="s">
        <v>38</v>
      </c>
    </row>
    <row r="9" spans="1:28">
      <c r="A9" s="1109" t="s">
        <v>40</v>
      </c>
      <c r="B9" s="1109"/>
      <c r="C9" s="1109"/>
      <c r="D9" s="303"/>
      <c r="E9" s="192"/>
      <c r="F9" s="304"/>
      <c r="G9" s="192"/>
      <c r="H9" s="542"/>
      <c r="I9" s="192"/>
      <c r="J9" s="304"/>
      <c r="K9" s="192"/>
      <c r="L9" s="304"/>
      <c r="N9" s="304"/>
      <c r="P9" s="305"/>
      <c r="R9" s="304"/>
      <c r="T9" s="304"/>
      <c r="V9" s="304"/>
      <c r="X9" s="304"/>
      <c r="Z9" s="304"/>
      <c r="AB9" s="304"/>
    </row>
    <row r="10" spans="1:28">
      <c r="A10" s="1106" t="s">
        <v>563</v>
      </c>
      <c r="B10" s="1106"/>
      <c r="C10" s="1106"/>
      <c r="D10" s="265"/>
      <c r="E10" s="192"/>
      <c r="F10" s="192"/>
      <c r="G10" s="192"/>
      <c r="H10" s="192"/>
      <c r="I10" s="192"/>
      <c r="J10" s="192"/>
      <c r="K10" s="192"/>
      <c r="L10" s="192"/>
    </row>
    <row r="11" spans="1:28">
      <c r="A11" s="1106" t="s">
        <v>563</v>
      </c>
      <c r="B11" s="1106"/>
      <c r="C11" s="1106"/>
      <c r="D11" s="543"/>
      <c r="E11" s="192"/>
      <c r="F11" s="192">
        <f>'5-3.6'!J38</f>
        <v>0</v>
      </c>
      <c r="G11" s="192"/>
      <c r="H11" s="192"/>
      <c r="I11" s="192"/>
      <c r="J11" s="192"/>
      <c r="K11" s="192"/>
      <c r="L11" s="192"/>
    </row>
    <row r="12" spans="1:28" ht="18.75">
      <c r="A12" s="1106" t="s">
        <v>965</v>
      </c>
      <c r="B12" s="1106"/>
      <c r="C12" s="1106"/>
      <c r="D12" s="676"/>
      <c r="E12" s="192"/>
      <c r="F12" s="192"/>
      <c r="G12" s="192"/>
      <c r="H12" s="192"/>
      <c r="I12" s="192"/>
      <c r="J12" s="192"/>
      <c r="K12" s="192"/>
      <c r="L12" s="192"/>
      <c r="M12" s="192"/>
      <c r="O12" s="192"/>
      <c r="Q12" s="258"/>
      <c r="S12" s="192"/>
      <c r="U12" s="192"/>
      <c r="W12" s="192"/>
      <c r="Y12" s="192"/>
      <c r="AA12" s="192"/>
    </row>
    <row r="13" spans="1:28" ht="18.75">
      <c r="A13" s="257"/>
      <c r="B13" s="265"/>
      <c r="C13" s="220"/>
      <c r="D13" s="676"/>
      <c r="E13" s="192"/>
      <c r="F13" s="205">
        <f>SUM(F10:F12)</f>
        <v>0</v>
      </c>
      <c r="G13" s="192">
        <f t="shared" ref="G13:AB13" si="0">SUM(G10:G12)</f>
        <v>0</v>
      </c>
      <c r="H13" s="205">
        <f t="shared" si="0"/>
        <v>0</v>
      </c>
      <c r="I13" s="192">
        <f t="shared" si="0"/>
        <v>0</v>
      </c>
      <c r="J13" s="205">
        <f t="shared" si="0"/>
        <v>0</v>
      </c>
      <c r="K13" s="192">
        <f t="shared" si="0"/>
        <v>0</v>
      </c>
      <c r="L13" s="205">
        <f t="shared" si="0"/>
        <v>0</v>
      </c>
      <c r="M13" s="192">
        <f t="shared" si="0"/>
        <v>0</v>
      </c>
      <c r="N13" s="205">
        <f t="shared" si="0"/>
        <v>0</v>
      </c>
      <c r="O13" s="192">
        <f t="shared" si="0"/>
        <v>0</v>
      </c>
      <c r="P13" s="205">
        <f t="shared" si="0"/>
        <v>0</v>
      </c>
      <c r="Q13" s="192">
        <f t="shared" si="0"/>
        <v>0</v>
      </c>
      <c r="R13" s="205">
        <f t="shared" si="0"/>
        <v>0</v>
      </c>
      <c r="S13" s="192">
        <f t="shared" si="0"/>
        <v>0</v>
      </c>
      <c r="T13" s="205">
        <f t="shared" si="0"/>
        <v>0</v>
      </c>
      <c r="U13" s="192">
        <f t="shared" si="0"/>
        <v>0</v>
      </c>
      <c r="V13" s="205">
        <f t="shared" si="0"/>
        <v>0</v>
      </c>
      <c r="W13" s="192">
        <f t="shared" si="0"/>
        <v>0</v>
      </c>
      <c r="X13" s="205">
        <f t="shared" si="0"/>
        <v>0</v>
      </c>
      <c r="Y13" s="192">
        <f t="shared" si="0"/>
        <v>0</v>
      </c>
      <c r="Z13" s="205">
        <f t="shared" si="0"/>
        <v>0</v>
      </c>
      <c r="AA13" s="192">
        <f t="shared" si="0"/>
        <v>0</v>
      </c>
      <c r="AB13" s="205">
        <f t="shared" si="0"/>
        <v>0</v>
      </c>
    </row>
    <row r="14" spans="1:28">
      <c r="A14" s="1110" t="s">
        <v>687</v>
      </c>
      <c r="B14" s="1110"/>
      <c r="C14" s="1110"/>
      <c r="D14" s="265"/>
      <c r="E14" s="192"/>
      <c r="F14" s="192"/>
      <c r="G14" s="192"/>
      <c r="H14" s="192"/>
      <c r="I14" s="192"/>
      <c r="J14" s="192"/>
      <c r="K14" s="192"/>
      <c r="L14" s="192"/>
      <c r="M14" s="192"/>
      <c r="O14" s="192"/>
      <c r="Q14" s="258"/>
      <c r="S14" s="192"/>
      <c r="U14" s="192"/>
      <c r="W14" s="192"/>
      <c r="Y14" s="192"/>
      <c r="AA14" s="192"/>
    </row>
    <row r="15" spans="1:28" ht="16.149999999999999" customHeight="1">
      <c r="A15" s="1106" t="s">
        <v>563</v>
      </c>
      <c r="B15" s="1106"/>
      <c r="C15" s="1106"/>
      <c r="D15" s="544"/>
      <c r="E15" s="192"/>
      <c r="F15" s="192"/>
      <c r="G15" s="192"/>
      <c r="H15" s="192"/>
      <c r="I15" s="192"/>
      <c r="J15" s="192"/>
      <c r="K15" s="192"/>
      <c r="L15" s="192"/>
      <c r="M15" s="192"/>
      <c r="O15" s="192"/>
      <c r="Q15" s="258"/>
      <c r="S15" s="192"/>
      <c r="U15" s="192"/>
      <c r="W15" s="192"/>
      <c r="Y15" s="192"/>
      <c r="AA15" s="192"/>
    </row>
    <row r="16" spans="1:28">
      <c r="A16" s="1106" t="s">
        <v>563</v>
      </c>
      <c r="B16" s="1106"/>
      <c r="C16" s="1106"/>
      <c r="D16" s="545"/>
      <c r="E16" s="192"/>
      <c r="F16" s="192"/>
      <c r="G16" s="192"/>
      <c r="H16" s="192"/>
      <c r="I16" s="192"/>
      <c r="J16" s="192"/>
      <c r="K16" s="192"/>
      <c r="L16" s="192"/>
      <c r="M16" s="192"/>
      <c r="O16" s="192"/>
      <c r="Q16" s="258"/>
      <c r="S16" s="192"/>
      <c r="U16" s="192"/>
      <c r="W16" s="192"/>
      <c r="Y16" s="192"/>
      <c r="AA16" s="192"/>
    </row>
    <row r="17" spans="1:28">
      <c r="A17" s="1106" t="s">
        <v>965</v>
      </c>
      <c r="B17" s="1106"/>
      <c r="C17" s="1106"/>
      <c r="D17" s="545"/>
      <c r="E17" s="192"/>
      <c r="F17" s="192"/>
      <c r="G17" s="192"/>
      <c r="H17" s="192"/>
      <c r="I17" s="192"/>
      <c r="J17" s="192"/>
      <c r="K17" s="192"/>
      <c r="L17" s="192"/>
      <c r="M17" s="192"/>
      <c r="O17" s="192"/>
      <c r="Q17" s="258"/>
      <c r="S17" s="192"/>
      <c r="U17" s="192"/>
      <c r="W17" s="192"/>
      <c r="Y17" s="192"/>
      <c r="AA17" s="192"/>
    </row>
    <row r="18" spans="1:28">
      <c r="A18" s="776"/>
      <c r="B18" s="280"/>
      <c r="C18" s="753"/>
      <c r="D18" s="748"/>
      <c r="E18" s="187"/>
      <c r="F18" s="692">
        <f>SUM(F15:F17)</f>
        <v>0</v>
      </c>
      <c r="G18" s="187">
        <f t="shared" ref="G18:AB18" si="1">SUM(G15:G17)</f>
        <v>0</v>
      </c>
      <c r="H18" s="205">
        <f t="shared" si="1"/>
        <v>0</v>
      </c>
      <c r="I18" s="192">
        <f t="shared" si="1"/>
        <v>0</v>
      </c>
      <c r="J18" s="205">
        <f t="shared" si="1"/>
        <v>0</v>
      </c>
      <c r="K18" s="192">
        <f t="shared" si="1"/>
        <v>0</v>
      </c>
      <c r="L18" s="205">
        <f t="shared" si="1"/>
        <v>0</v>
      </c>
      <c r="M18" s="192">
        <f t="shared" si="1"/>
        <v>0</v>
      </c>
      <c r="N18" s="205">
        <f t="shared" si="1"/>
        <v>0</v>
      </c>
      <c r="O18" s="192">
        <f t="shared" si="1"/>
        <v>0</v>
      </c>
      <c r="P18" s="205">
        <f t="shared" si="1"/>
        <v>0</v>
      </c>
      <c r="Q18" s="192">
        <f t="shared" si="1"/>
        <v>0</v>
      </c>
      <c r="R18" s="205">
        <f t="shared" si="1"/>
        <v>0</v>
      </c>
      <c r="S18" s="192">
        <f t="shared" si="1"/>
        <v>0</v>
      </c>
      <c r="T18" s="205">
        <f t="shared" si="1"/>
        <v>0</v>
      </c>
      <c r="U18" s="192">
        <f t="shared" si="1"/>
        <v>0</v>
      </c>
      <c r="V18" s="205">
        <f t="shared" si="1"/>
        <v>0</v>
      </c>
      <c r="W18" s="192">
        <f t="shared" si="1"/>
        <v>0</v>
      </c>
      <c r="X18" s="205">
        <f t="shared" si="1"/>
        <v>0</v>
      </c>
      <c r="Y18" s="192">
        <f t="shared" si="1"/>
        <v>0</v>
      </c>
      <c r="Z18" s="205">
        <f t="shared" si="1"/>
        <v>0</v>
      </c>
      <c r="AA18" s="192">
        <f t="shared" si="1"/>
        <v>0</v>
      </c>
      <c r="AB18" s="205">
        <f t="shared" si="1"/>
        <v>0</v>
      </c>
    </row>
    <row r="19" spans="1:28" ht="18.75" thickBot="1">
      <c r="A19" s="257"/>
      <c r="B19" s="265"/>
      <c r="C19" s="220"/>
      <c r="D19" s="220"/>
      <c r="E19" s="192"/>
      <c r="F19" s="302">
        <f>F13+F18</f>
        <v>0</v>
      </c>
      <c r="G19" s="192">
        <f t="shared" ref="G19:AB19" si="2">G13+G18</f>
        <v>0</v>
      </c>
      <c r="H19" s="302">
        <f t="shared" si="2"/>
        <v>0</v>
      </c>
      <c r="I19" s="192">
        <f t="shared" si="2"/>
        <v>0</v>
      </c>
      <c r="J19" s="302">
        <f t="shared" si="2"/>
        <v>0</v>
      </c>
      <c r="K19" s="192">
        <f t="shared" si="2"/>
        <v>0</v>
      </c>
      <c r="L19" s="302">
        <f t="shared" si="2"/>
        <v>0</v>
      </c>
      <c r="M19" s="192">
        <f t="shared" si="2"/>
        <v>0</v>
      </c>
      <c r="N19" s="302">
        <f t="shared" si="2"/>
        <v>0</v>
      </c>
      <c r="O19" s="192">
        <f t="shared" si="2"/>
        <v>0</v>
      </c>
      <c r="P19" s="302">
        <f t="shared" si="2"/>
        <v>0</v>
      </c>
      <c r="Q19" s="192">
        <f t="shared" si="2"/>
        <v>0</v>
      </c>
      <c r="R19" s="302">
        <f t="shared" si="2"/>
        <v>0</v>
      </c>
      <c r="S19" s="192">
        <f t="shared" si="2"/>
        <v>0</v>
      </c>
      <c r="T19" s="302">
        <f t="shared" si="2"/>
        <v>0</v>
      </c>
      <c r="U19" s="192">
        <f t="shared" si="2"/>
        <v>0</v>
      </c>
      <c r="V19" s="302">
        <f t="shared" si="2"/>
        <v>0</v>
      </c>
      <c r="W19" s="192">
        <f t="shared" si="2"/>
        <v>0</v>
      </c>
      <c r="X19" s="302">
        <f t="shared" si="2"/>
        <v>0</v>
      </c>
      <c r="Y19" s="192">
        <f t="shared" si="2"/>
        <v>0</v>
      </c>
      <c r="Z19" s="302">
        <f t="shared" si="2"/>
        <v>0</v>
      </c>
      <c r="AA19" s="192">
        <f t="shared" si="2"/>
        <v>0</v>
      </c>
      <c r="AB19" s="302">
        <f t="shared" si="2"/>
        <v>0</v>
      </c>
    </row>
    <row r="20" spans="1:28">
      <c r="A20" s="257"/>
      <c r="B20" s="265"/>
      <c r="C20" s="220"/>
      <c r="D20" s="220"/>
      <c r="E20" s="192"/>
      <c r="F20" s="192"/>
      <c r="G20" s="192"/>
      <c r="H20" s="192"/>
      <c r="I20" s="192"/>
      <c r="J20" s="192"/>
      <c r="K20" s="192"/>
      <c r="L20" s="192"/>
      <c r="M20" s="192"/>
      <c r="O20" s="192"/>
      <c r="Q20" s="258"/>
      <c r="S20" s="192"/>
      <c r="U20" s="192"/>
      <c r="W20" s="192"/>
      <c r="Y20" s="192"/>
      <c r="AA20" s="192"/>
    </row>
    <row r="21" spans="1:28">
      <c r="A21" s="257"/>
      <c r="B21" s="192"/>
      <c r="C21" s="265"/>
      <c r="D21" s="280"/>
      <c r="E21" s="192"/>
      <c r="F21" s="192"/>
      <c r="G21" s="192"/>
      <c r="H21" s="192"/>
      <c r="I21" s="192"/>
      <c r="J21" s="192"/>
      <c r="K21" s="192"/>
      <c r="L21" s="192"/>
    </row>
    <row r="22" spans="1:28">
      <c r="A22" s="257"/>
      <c r="B22" s="265"/>
      <c r="C22" s="220"/>
      <c r="D22" s="187"/>
      <c r="E22" s="192"/>
      <c r="F22" s="192"/>
      <c r="G22" s="192"/>
      <c r="H22" s="192"/>
      <c r="I22" s="192"/>
      <c r="J22" s="192"/>
      <c r="K22" s="192"/>
      <c r="L22" s="192"/>
    </row>
    <row r="23" spans="1:28" ht="18.75">
      <c r="A23" s="257"/>
      <c r="B23" s="220"/>
      <c r="C23" s="220"/>
      <c r="D23" s="2"/>
      <c r="E23" s="192"/>
      <c r="F23" s="192"/>
      <c r="G23" s="192"/>
      <c r="H23" s="192"/>
      <c r="I23" s="192"/>
      <c r="J23" s="192"/>
      <c r="K23" s="192"/>
      <c r="L23" s="192"/>
    </row>
    <row r="24" spans="1:28">
      <c r="A24" s="257"/>
      <c r="B24" s="220"/>
      <c r="C24" s="220"/>
      <c r="D24" s="220"/>
      <c r="E24" s="192"/>
      <c r="F24" s="422"/>
      <c r="G24" s="192"/>
      <c r="H24" s="192"/>
      <c r="I24" s="192"/>
      <c r="J24" s="192"/>
      <c r="K24" s="192"/>
      <c r="L24" s="192"/>
      <c r="M24" s="192"/>
      <c r="N24" s="192"/>
    </row>
    <row r="25" spans="1:28">
      <c r="A25" s="257"/>
      <c r="B25" s="220"/>
      <c r="C25" s="220"/>
      <c r="D25" s="220"/>
      <c r="E25" s="192"/>
      <c r="F25" s="422"/>
      <c r="G25" s="192"/>
      <c r="H25" s="192"/>
      <c r="I25" s="192"/>
      <c r="J25" s="192"/>
      <c r="K25" s="192"/>
      <c r="L25" s="192"/>
      <c r="M25" s="192"/>
      <c r="N25" s="192"/>
    </row>
    <row r="26" spans="1:28">
      <c r="A26" s="257"/>
      <c r="B26" s="220"/>
      <c r="C26" s="220"/>
      <c r="D26" s="220"/>
      <c r="E26" s="192"/>
      <c r="F26" s="422"/>
      <c r="G26" s="192"/>
      <c r="H26" s="192"/>
      <c r="I26" s="192"/>
      <c r="J26" s="192"/>
      <c r="K26" s="192"/>
      <c r="L26" s="192"/>
      <c r="M26" s="192"/>
      <c r="N26" s="192"/>
    </row>
    <row r="27" spans="1:28">
      <c r="A27" s="257"/>
      <c r="B27" s="220"/>
      <c r="C27" s="220"/>
      <c r="D27" s="220"/>
      <c r="E27" s="192"/>
      <c r="F27" s="422"/>
      <c r="G27" s="192"/>
      <c r="H27" s="192"/>
      <c r="I27" s="192"/>
      <c r="J27" s="192"/>
      <c r="K27" s="192"/>
      <c r="L27" s="192"/>
      <c r="M27" s="192"/>
      <c r="N27" s="192"/>
    </row>
    <row r="28" spans="1:28">
      <c r="A28" s="257"/>
      <c r="B28" s="220"/>
      <c r="C28" s="220"/>
      <c r="D28" s="220"/>
      <c r="E28" s="192"/>
      <c r="F28" s="192"/>
      <c r="G28" s="192"/>
      <c r="H28" s="192"/>
      <c r="I28" s="192"/>
      <c r="J28" s="192"/>
      <c r="K28" s="192"/>
      <c r="L28" s="192"/>
      <c r="M28" s="192"/>
      <c r="N28" s="192"/>
    </row>
    <row r="30" spans="1:28">
      <c r="A30" s="1055"/>
      <c r="B30" s="1055"/>
      <c r="C30" s="1055"/>
      <c r="D30" s="1055"/>
      <c r="E30" s="1055"/>
      <c r="F30" s="1055"/>
      <c r="G30" s="1055"/>
      <c r="H30" s="1055"/>
      <c r="I30" s="1055"/>
      <c r="J30" s="1055"/>
      <c r="K30" s="1055"/>
      <c r="L30" s="1055"/>
      <c r="M30" s="1055"/>
    </row>
    <row r="31" spans="1:28" ht="29.25" customHeight="1">
      <c r="F31" s="785"/>
    </row>
    <row r="46" ht="18" customHeight="1"/>
    <row r="50" spans="1:6">
      <c r="A50" s="1044" t="s">
        <v>989</v>
      </c>
      <c r="B50" s="1044"/>
      <c r="C50" s="1044"/>
      <c r="D50" s="1044"/>
      <c r="E50" s="1044"/>
      <c r="F50" s="1044"/>
    </row>
    <row r="55" spans="1:6" ht="6.75" customHeight="1"/>
    <row r="56" spans="1:6" hidden="1"/>
    <row r="57" spans="1:6" hidden="1"/>
    <row r="58" spans="1:6" hidden="1"/>
    <row r="59" spans="1:6" ht="15.75" hidden="1" customHeight="1">
      <c r="E59" s="186">
        <v>4</v>
      </c>
    </row>
    <row r="60" spans="1:6" hidden="1"/>
    <row r="61" spans="1:6" hidden="1"/>
    <row r="62" spans="1:6" hidden="1"/>
    <row r="63" spans="1:6" hidden="1"/>
    <row r="64" spans="1:6" hidden="1"/>
  </sheetData>
  <mergeCells count="19">
    <mergeCell ref="R7:AB7"/>
    <mergeCell ref="V6:Z6"/>
    <mergeCell ref="A9:C9"/>
    <mergeCell ref="A14:C14"/>
    <mergeCell ref="A10:C10"/>
    <mergeCell ref="A11:C11"/>
    <mergeCell ref="A12:C12"/>
    <mergeCell ref="B4:L4"/>
    <mergeCell ref="F6:J6"/>
    <mergeCell ref="A1:AB1"/>
    <mergeCell ref="A2:AB2"/>
    <mergeCell ref="A3:AB3"/>
    <mergeCell ref="A5:AB5"/>
    <mergeCell ref="A50:F50"/>
    <mergeCell ref="A30:M30"/>
    <mergeCell ref="D7:P7"/>
    <mergeCell ref="A15:C15"/>
    <mergeCell ref="A16:C16"/>
    <mergeCell ref="A17:C17"/>
  </mergeCells>
  <pageMargins left="0.70866141732283505" right="0.70866141732283505" top="0.74803149606299202" bottom="0.74803149606299202" header="0.31496062992126" footer="0.31496062992126"/>
  <pageSetup paperSize="9" scale="49" orientation="portrait" r:id="rId1"/>
  <headerFooter>
    <oddFooter>&amp;L&amp;P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65"/>
  <sheetViews>
    <sheetView rightToLeft="1" view="pageBreakPreview" zoomScaleSheetLayoutView="100" workbookViewId="0">
      <selection activeCell="F39" sqref="F39"/>
    </sheetView>
  </sheetViews>
  <sheetFormatPr defaultRowHeight="15.75"/>
  <cols>
    <col min="1" max="1" width="7.28515625" style="196" bestFit="1" customWidth="1"/>
    <col min="2" max="2" width="4.28515625" style="198" customWidth="1"/>
    <col min="3" max="3" width="0.7109375" style="198" customWidth="1"/>
    <col min="4" max="4" width="21.7109375" style="198" customWidth="1"/>
    <col min="5" max="5" width="0.7109375" style="198" customWidth="1"/>
    <col min="6" max="6" width="7.7109375" style="198" customWidth="1"/>
    <col min="7" max="7" width="1.42578125" style="198" customWidth="1"/>
    <col min="8" max="8" width="9.28515625" style="198" customWidth="1"/>
    <col min="9" max="9" width="0.7109375" style="198" customWidth="1"/>
    <col min="10" max="10" width="7.7109375" style="198" customWidth="1"/>
    <col min="11" max="11" width="0.7109375" style="198" customWidth="1"/>
    <col min="12" max="12" width="7.7109375" style="198" customWidth="1"/>
    <col min="13" max="13" width="0.7109375" style="198" customWidth="1"/>
    <col min="14" max="14" width="7.7109375" style="198" customWidth="1"/>
    <col min="15" max="15" width="0.7109375" style="198" customWidth="1"/>
    <col min="16" max="16" width="7.7109375" style="198" customWidth="1"/>
    <col min="17" max="17" width="11.42578125" style="198" customWidth="1"/>
    <col min="18" max="18" width="1.85546875" style="198" customWidth="1"/>
    <col min="19" max="20" width="11.42578125" style="199" customWidth="1"/>
    <col min="21" max="21" width="2.28515625" style="198" customWidth="1"/>
    <col min="22" max="22" width="11.42578125" style="198" customWidth="1"/>
    <col min="23" max="23" width="5" style="198" customWidth="1"/>
    <col min="24" max="24" width="10.28515625" style="198" bestFit="1" customWidth="1"/>
    <col min="25" max="27" width="8.85546875" style="198"/>
    <col min="28" max="28" width="10.28515625" style="198" bestFit="1" customWidth="1"/>
    <col min="29" max="257" width="8.85546875" style="198"/>
    <col min="258" max="258" width="3.7109375" style="198" customWidth="1"/>
    <col min="259" max="259" width="4.85546875" style="198" customWidth="1"/>
    <col min="260" max="260" width="5.28515625" style="198" customWidth="1"/>
    <col min="261" max="261" width="31.28515625" style="198" customWidth="1"/>
    <col min="262" max="262" width="7.7109375" style="198" customWidth="1"/>
    <col min="263" max="263" width="2.42578125" style="198" customWidth="1"/>
    <col min="264" max="264" width="11.42578125" style="198" customWidth="1"/>
    <col min="265" max="265" width="2.42578125" style="198" customWidth="1"/>
    <col min="266" max="266" width="11.42578125" style="198" customWidth="1"/>
    <col min="267" max="267" width="2.42578125" style="198" customWidth="1"/>
    <col min="268" max="268" width="10.85546875" style="198" customWidth="1"/>
    <col min="269" max="269" width="2.42578125" style="198" customWidth="1"/>
    <col min="270" max="270" width="11.140625" style="198" customWidth="1"/>
    <col min="271" max="271" width="1.85546875" style="198" customWidth="1"/>
    <col min="272" max="272" width="11" style="198" customWidth="1"/>
    <col min="273" max="273" width="0.7109375" style="198" customWidth="1"/>
    <col min="274" max="274" width="1.85546875" style="198" customWidth="1"/>
    <col min="275" max="275" width="11.85546875" style="198" bestFit="1" customWidth="1"/>
    <col min="276" max="276" width="15.28515625" style="198" bestFit="1" customWidth="1"/>
    <col min="277" max="277" width="5" style="198" customWidth="1"/>
    <col min="278" max="278" width="10.28515625" style="198" bestFit="1" customWidth="1"/>
    <col min="279" max="279" width="5" style="198" customWidth="1"/>
    <col min="280" max="280" width="10.28515625" style="198" bestFit="1" customWidth="1"/>
    <col min="281" max="283" width="8.85546875" style="198"/>
    <col min="284" max="284" width="10.28515625" style="198" bestFit="1" customWidth="1"/>
    <col min="285" max="513" width="8.85546875" style="198"/>
    <col min="514" max="514" width="3.7109375" style="198" customWidth="1"/>
    <col min="515" max="515" width="4.85546875" style="198" customWidth="1"/>
    <col min="516" max="516" width="5.28515625" style="198" customWidth="1"/>
    <col min="517" max="517" width="31.28515625" style="198" customWidth="1"/>
    <col min="518" max="518" width="7.7109375" style="198" customWidth="1"/>
    <col min="519" max="519" width="2.42578125" style="198" customWidth="1"/>
    <col min="520" max="520" width="11.42578125" style="198" customWidth="1"/>
    <col min="521" max="521" width="2.42578125" style="198" customWidth="1"/>
    <col min="522" max="522" width="11.42578125" style="198" customWidth="1"/>
    <col min="523" max="523" width="2.42578125" style="198" customWidth="1"/>
    <col min="524" max="524" width="10.85546875" style="198" customWidth="1"/>
    <col min="525" max="525" width="2.42578125" style="198" customWidth="1"/>
    <col min="526" max="526" width="11.140625" style="198" customWidth="1"/>
    <col min="527" max="527" width="1.85546875" style="198" customWidth="1"/>
    <col min="528" max="528" width="11" style="198" customWidth="1"/>
    <col min="529" max="529" width="0.7109375" style="198" customWidth="1"/>
    <col min="530" max="530" width="1.85546875" style="198" customWidth="1"/>
    <col min="531" max="531" width="11.85546875" style="198" bestFit="1" customWidth="1"/>
    <col min="532" max="532" width="15.28515625" style="198" bestFit="1" customWidth="1"/>
    <col min="533" max="533" width="5" style="198" customWidth="1"/>
    <col min="534" max="534" width="10.28515625" style="198" bestFit="1" customWidth="1"/>
    <col min="535" max="535" width="5" style="198" customWidth="1"/>
    <col min="536" max="536" width="10.28515625" style="198" bestFit="1" customWidth="1"/>
    <col min="537" max="539" width="8.85546875" style="198"/>
    <col min="540" max="540" width="10.28515625" style="198" bestFit="1" customWidth="1"/>
    <col min="541" max="769" width="8.85546875" style="198"/>
    <col min="770" max="770" width="3.7109375" style="198" customWidth="1"/>
    <col min="771" max="771" width="4.85546875" style="198" customWidth="1"/>
    <col min="772" max="772" width="5.28515625" style="198" customWidth="1"/>
    <col min="773" max="773" width="31.28515625" style="198" customWidth="1"/>
    <col min="774" max="774" width="7.7109375" style="198" customWidth="1"/>
    <col min="775" max="775" width="2.42578125" style="198" customWidth="1"/>
    <col min="776" max="776" width="11.42578125" style="198" customWidth="1"/>
    <col min="777" max="777" width="2.42578125" style="198" customWidth="1"/>
    <col min="778" max="778" width="11.42578125" style="198" customWidth="1"/>
    <col min="779" max="779" width="2.42578125" style="198" customWidth="1"/>
    <col min="780" max="780" width="10.85546875" style="198" customWidth="1"/>
    <col min="781" max="781" width="2.42578125" style="198" customWidth="1"/>
    <col min="782" max="782" width="11.140625" style="198" customWidth="1"/>
    <col min="783" max="783" width="1.85546875" style="198" customWidth="1"/>
    <col min="784" max="784" width="11" style="198" customWidth="1"/>
    <col min="785" max="785" width="0.7109375" style="198" customWidth="1"/>
    <col min="786" max="786" width="1.85546875" style="198" customWidth="1"/>
    <col min="787" max="787" width="11.85546875" style="198" bestFit="1" customWidth="1"/>
    <col min="788" max="788" width="15.28515625" style="198" bestFit="1" customWidth="1"/>
    <col min="789" max="789" width="5" style="198" customWidth="1"/>
    <col min="790" max="790" width="10.28515625" style="198" bestFit="1" customWidth="1"/>
    <col min="791" max="791" width="5" style="198" customWidth="1"/>
    <col min="792" max="792" width="10.28515625" style="198" bestFit="1" customWidth="1"/>
    <col min="793" max="795" width="8.85546875" style="198"/>
    <col min="796" max="796" width="10.28515625" style="198" bestFit="1" customWidth="1"/>
    <col min="797" max="1025" width="8.85546875" style="198"/>
    <col min="1026" max="1026" width="3.7109375" style="198" customWidth="1"/>
    <col min="1027" max="1027" width="4.85546875" style="198" customWidth="1"/>
    <col min="1028" max="1028" width="5.28515625" style="198" customWidth="1"/>
    <col min="1029" max="1029" width="31.28515625" style="198" customWidth="1"/>
    <col min="1030" max="1030" width="7.7109375" style="198" customWidth="1"/>
    <col min="1031" max="1031" width="2.42578125" style="198" customWidth="1"/>
    <col min="1032" max="1032" width="11.42578125" style="198" customWidth="1"/>
    <col min="1033" max="1033" width="2.42578125" style="198" customWidth="1"/>
    <col min="1034" max="1034" width="11.42578125" style="198" customWidth="1"/>
    <col min="1035" max="1035" width="2.42578125" style="198" customWidth="1"/>
    <col min="1036" max="1036" width="10.85546875" style="198" customWidth="1"/>
    <col min="1037" max="1037" width="2.42578125" style="198" customWidth="1"/>
    <col min="1038" max="1038" width="11.140625" style="198" customWidth="1"/>
    <col min="1039" max="1039" width="1.85546875" style="198" customWidth="1"/>
    <col min="1040" max="1040" width="11" style="198" customWidth="1"/>
    <col min="1041" max="1041" width="0.7109375" style="198" customWidth="1"/>
    <col min="1042" max="1042" width="1.85546875" style="198" customWidth="1"/>
    <col min="1043" max="1043" width="11.85546875" style="198" bestFit="1" customWidth="1"/>
    <col min="1044" max="1044" width="15.28515625" style="198" bestFit="1" customWidth="1"/>
    <col min="1045" max="1045" width="5" style="198" customWidth="1"/>
    <col min="1046" max="1046" width="10.28515625" style="198" bestFit="1" customWidth="1"/>
    <col min="1047" max="1047" width="5" style="198" customWidth="1"/>
    <col min="1048" max="1048" width="10.28515625" style="198" bestFit="1" customWidth="1"/>
    <col min="1049" max="1051" width="8.85546875" style="198"/>
    <col min="1052" max="1052" width="10.28515625" style="198" bestFit="1" customWidth="1"/>
    <col min="1053" max="1281" width="8.85546875" style="198"/>
    <col min="1282" max="1282" width="3.7109375" style="198" customWidth="1"/>
    <col min="1283" max="1283" width="4.85546875" style="198" customWidth="1"/>
    <col min="1284" max="1284" width="5.28515625" style="198" customWidth="1"/>
    <col min="1285" max="1285" width="31.28515625" style="198" customWidth="1"/>
    <col min="1286" max="1286" width="7.7109375" style="198" customWidth="1"/>
    <col min="1287" max="1287" width="2.42578125" style="198" customWidth="1"/>
    <col min="1288" max="1288" width="11.42578125" style="198" customWidth="1"/>
    <col min="1289" max="1289" width="2.42578125" style="198" customWidth="1"/>
    <col min="1290" max="1290" width="11.42578125" style="198" customWidth="1"/>
    <col min="1291" max="1291" width="2.42578125" style="198" customWidth="1"/>
    <col min="1292" max="1292" width="10.85546875" style="198" customWidth="1"/>
    <col min="1293" max="1293" width="2.42578125" style="198" customWidth="1"/>
    <col min="1294" max="1294" width="11.140625" style="198" customWidth="1"/>
    <col min="1295" max="1295" width="1.85546875" style="198" customWidth="1"/>
    <col min="1296" max="1296" width="11" style="198" customWidth="1"/>
    <col min="1297" max="1297" width="0.7109375" style="198" customWidth="1"/>
    <col min="1298" max="1298" width="1.85546875" style="198" customWidth="1"/>
    <col min="1299" max="1299" width="11.85546875" style="198" bestFit="1" customWidth="1"/>
    <col min="1300" max="1300" width="15.28515625" style="198" bestFit="1" customWidth="1"/>
    <col min="1301" max="1301" width="5" style="198" customWidth="1"/>
    <col min="1302" max="1302" width="10.28515625" style="198" bestFit="1" customWidth="1"/>
    <col min="1303" max="1303" width="5" style="198" customWidth="1"/>
    <col min="1304" max="1304" width="10.28515625" style="198" bestFit="1" customWidth="1"/>
    <col min="1305" max="1307" width="8.85546875" style="198"/>
    <col min="1308" max="1308" width="10.28515625" style="198" bestFit="1" customWidth="1"/>
    <col min="1309" max="1537" width="8.85546875" style="198"/>
    <col min="1538" max="1538" width="3.7109375" style="198" customWidth="1"/>
    <col min="1539" max="1539" width="4.85546875" style="198" customWidth="1"/>
    <col min="1540" max="1540" width="5.28515625" style="198" customWidth="1"/>
    <col min="1541" max="1541" width="31.28515625" style="198" customWidth="1"/>
    <col min="1542" max="1542" width="7.7109375" style="198" customWidth="1"/>
    <col min="1543" max="1543" width="2.42578125" style="198" customWidth="1"/>
    <col min="1544" max="1544" width="11.42578125" style="198" customWidth="1"/>
    <col min="1545" max="1545" width="2.42578125" style="198" customWidth="1"/>
    <col min="1546" max="1546" width="11.42578125" style="198" customWidth="1"/>
    <col min="1547" max="1547" width="2.42578125" style="198" customWidth="1"/>
    <col min="1548" max="1548" width="10.85546875" style="198" customWidth="1"/>
    <col min="1549" max="1549" width="2.42578125" style="198" customWidth="1"/>
    <col min="1550" max="1550" width="11.140625" style="198" customWidth="1"/>
    <col min="1551" max="1551" width="1.85546875" style="198" customWidth="1"/>
    <col min="1552" max="1552" width="11" style="198" customWidth="1"/>
    <col min="1553" max="1553" width="0.7109375" style="198" customWidth="1"/>
    <col min="1554" max="1554" width="1.85546875" style="198" customWidth="1"/>
    <col min="1555" max="1555" width="11.85546875" style="198" bestFit="1" customWidth="1"/>
    <col min="1556" max="1556" width="15.28515625" style="198" bestFit="1" customWidth="1"/>
    <col min="1557" max="1557" width="5" style="198" customWidth="1"/>
    <col min="1558" max="1558" width="10.28515625" style="198" bestFit="1" customWidth="1"/>
    <col min="1559" max="1559" width="5" style="198" customWidth="1"/>
    <col min="1560" max="1560" width="10.28515625" style="198" bestFit="1" customWidth="1"/>
    <col min="1561" max="1563" width="8.85546875" style="198"/>
    <col min="1564" max="1564" width="10.28515625" style="198" bestFit="1" customWidth="1"/>
    <col min="1565" max="1793" width="8.85546875" style="198"/>
    <col min="1794" max="1794" width="3.7109375" style="198" customWidth="1"/>
    <col min="1795" max="1795" width="4.85546875" style="198" customWidth="1"/>
    <col min="1796" max="1796" width="5.28515625" style="198" customWidth="1"/>
    <col min="1797" max="1797" width="31.28515625" style="198" customWidth="1"/>
    <col min="1798" max="1798" width="7.7109375" style="198" customWidth="1"/>
    <col min="1799" max="1799" width="2.42578125" style="198" customWidth="1"/>
    <col min="1800" max="1800" width="11.42578125" style="198" customWidth="1"/>
    <col min="1801" max="1801" width="2.42578125" style="198" customWidth="1"/>
    <col min="1802" max="1802" width="11.42578125" style="198" customWidth="1"/>
    <col min="1803" max="1803" width="2.42578125" style="198" customWidth="1"/>
    <col min="1804" max="1804" width="10.85546875" style="198" customWidth="1"/>
    <col min="1805" max="1805" width="2.42578125" style="198" customWidth="1"/>
    <col min="1806" max="1806" width="11.140625" style="198" customWidth="1"/>
    <col min="1807" max="1807" width="1.85546875" style="198" customWidth="1"/>
    <col min="1808" max="1808" width="11" style="198" customWidth="1"/>
    <col min="1809" max="1809" width="0.7109375" style="198" customWidth="1"/>
    <col min="1810" max="1810" width="1.85546875" style="198" customWidth="1"/>
    <col min="1811" max="1811" width="11.85546875" style="198" bestFit="1" customWidth="1"/>
    <col min="1812" max="1812" width="15.28515625" style="198" bestFit="1" customWidth="1"/>
    <col min="1813" max="1813" width="5" style="198" customWidth="1"/>
    <col min="1814" max="1814" width="10.28515625" style="198" bestFit="1" customWidth="1"/>
    <col min="1815" max="1815" width="5" style="198" customWidth="1"/>
    <col min="1816" max="1816" width="10.28515625" style="198" bestFit="1" customWidth="1"/>
    <col min="1817" max="1819" width="8.85546875" style="198"/>
    <col min="1820" max="1820" width="10.28515625" style="198" bestFit="1" customWidth="1"/>
    <col min="1821" max="2049" width="8.85546875" style="198"/>
    <col min="2050" max="2050" width="3.7109375" style="198" customWidth="1"/>
    <col min="2051" max="2051" width="4.85546875" style="198" customWidth="1"/>
    <col min="2052" max="2052" width="5.28515625" style="198" customWidth="1"/>
    <col min="2053" max="2053" width="31.28515625" style="198" customWidth="1"/>
    <col min="2054" max="2054" width="7.7109375" style="198" customWidth="1"/>
    <col min="2055" max="2055" width="2.42578125" style="198" customWidth="1"/>
    <col min="2056" max="2056" width="11.42578125" style="198" customWidth="1"/>
    <col min="2057" max="2057" width="2.42578125" style="198" customWidth="1"/>
    <col min="2058" max="2058" width="11.42578125" style="198" customWidth="1"/>
    <col min="2059" max="2059" width="2.42578125" style="198" customWidth="1"/>
    <col min="2060" max="2060" width="10.85546875" style="198" customWidth="1"/>
    <col min="2061" max="2061" width="2.42578125" style="198" customWidth="1"/>
    <col min="2062" max="2062" width="11.140625" style="198" customWidth="1"/>
    <col min="2063" max="2063" width="1.85546875" style="198" customWidth="1"/>
    <col min="2064" max="2064" width="11" style="198" customWidth="1"/>
    <col min="2065" max="2065" width="0.7109375" style="198" customWidth="1"/>
    <col min="2066" max="2066" width="1.85546875" style="198" customWidth="1"/>
    <col min="2067" max="2067" width="11.85546875" style="198" bestFit="1" customWidth="1"/>
    <col min="2068" max="2068" width="15.28515625" style="198" bestFit="1" customWidth="1"/>
    <col min="2069" max="2069" width="5" style="198" customWidth="1"/>
    <col min="2070" max="2070" width="10.28515625" style="198" bestFit="1" customWidth="1"/>
    <col min="2071" max="2071" width="5" style="198" customWidth="1"/>
    <col min="2072" max="2072" width="10.28515625" style="198" bestFit="1" customWidth="1"/>
    <col min="2073" max="2075" width="8.85546875" style="198"/>
    <col min="2076" max="2076" width="10.28515625" style="198" bestFit="1" customWidth="1"/>
    <col min="2077" max="2305" width="8.85546875" style="198"/>
    <col min="2306" max="2306" width="3.7109375" style="198" customWidth="1"/>
    <col min="2307" max="2307" width="4.85546875" style="198" customWidth="1"/>
    <col min="2308" max="2308" width="5.28515625" style="198" customWidth="1"/>
    <col min="2309" max="2309" width="31.28515625" style="198" customWidth="1"/>
    <col min="2310" max="2310" width="7.7109375" style="198" customWidth="1"/>
    <col min="2311" max="2311" width="2.42578125" style="198" customWidth="1"/>
    <col min="2312" max="2312" width="11.42578125" style="198" customWidth="1"/>
    <col min="2313" max="2313" width="2.42578125" style="198" customWidth="1"/>
    <col min="2314" max="2314" width="11.42578125" style="198" customWidth="1"/>
    <col min="2315" max="2315" width="2.42578125" style="198" customWidth="1"/>
    <col min="2316" max="2316" width="10.85546875" style="198" customWidth="1"/>
    <col min="2317" max="2317" width="2.42578125" style="198" customWidth="1"/>
    <col min="2318" max="2318" width="11.140625" style="198" customWidth="1"/>
    <col min="2319" max="2319" width="1.85546875" style="198" customWidth="1"/>
    <col min="2320" max="2320" width="11" style="198" customWidth="1"/>
    <col min="2321" max="2321" width="0.7109375" style="198" customWidth="1"/>
    <col min="2322" max="2322" width="1.85546875" style="198" customWidth="1"/>
    <col min="2323" max="2323" width="11.85546875" style="198" bestFit="1" customWidth="1"/>
    <col min="2324" max="2324" width="15.28515625" style="198" bestFit="1" customWidth="1"/>
    <col min="2325" max="2325" width="5" style="198" customWidth="1"/>
    <col min="2326" max="2326" width="10.28515625" style="198" bestFit="1" customWidth="1"/>
    <col min="2327" max="2327" width="5" style="198" customWidth="1"/>
    <col min="2328" max="2328" width="10.28515625" style="198" bestFit="1" customWidth="1"/>
    <col min="2329" max="2331" width="8.85546875" style="198"/>
    <col min="2332" max="2332" width="10.28515625" style="198" bestFit="1" customWidth="1"/>
    <col min="2333" max="2561" width="8.85546875" style="198"/>
    <col min="2562" max="2562" width="3.7109375" style="198" customWidth="1"/>
    <col min="2563" max="2563" width="4.85546875" style="198" customWidth="1"/>
    <col min="2564" max="2564" width="5.28515625" style="198" customWidth="1"/>
    <col min="2565" max="2565" width="31.28515625" style="198" customWidth="1"/>
    <col min="2566" max="2566" width="7.7109375" style="198" customWidth="1"/>
    <col min="2567" max="2567" width="2.42578125" style="198" customWidth="1"/>
    <col min="2568" max="2568" width="11.42578125" style="198" customWidth="1"/>
    <col min="2569" max="2569" width="2.42578125" style="198" customWidth="1"/>
    <col min="2570" max="2570" width="11.42578125" style="198" customWidth="1"/>
    <col min="2571" max="2571" width="2.42578125" style="198" customWidth="1"/>
    <col min="2572" max="2572" width="10.85546875" style="198" customWidth="1"/>
    <col min="2573" max="2573" width="2.42578125" style="198" customWidth="1"/>
    <col min="2574" max="2574" width="11.140625" style="198" customWidth="1"/>
    <col min="2575" max="2575" width="1.85546875" style="198" customWidth="1"/>
    <col min="2576" max="2576" width="11" style="198" customWidth="1"/>
    <col min="2577" max="2577" width="0.7109375" style="198" customWidth="1"/>
    <col min="2578" max="2578" width="1.85546875" style="198" customWidth="1"/>
    <col min="2579" max="2579" width="11.85546875" style="198" bestFit="1" customWidth="1"/>
    <col min="2580" max="2580" width="15.28515625" style="198" bestFit="1" customWidth="1"/>
    <col min="2581" max="2581" width="5" style="198" customWidth="1"/>
    <col min="2582" max="2582" width="10.28515625" style="198" bestFit="1" customWidth="1"/>
    <col min="2583" max="2583" width="5" style="198" customWidth="1"/>
    <col min="2584" max="2584" width="10.28515625" style="198" bestFit="1" customWidth="1"/>
    <col min="2585" max="2587" width="8.85546875" style="198"/>
    <col min="2588" max="2588" width="10.28515625" style="198" bestFit="1" customWidth="1"/>
    <col min="2589" max="2817" width="8.85546875" style="198"/>
    <col min="2818" max="2818" width="3.7109375" style="198" customWidth="1"/>
    <col min="2819" max="2819" width="4.85546875" style="198" customWidth="1"/>
    <col min="2820" max="2820" width="5.28515625" style="198" customWidth="1"/>
    <col min="2821" max="2821" width="31.28515625" style="198" customWidth="1"/>
    <col min="2822" max="2822" width="7.7109375" style="198" customWidth="1"/>
    <col min="2823" max="2823" width="2.42578125" style="198" customWidth="1"/>
    <col min="2824" max="2824" width="11.42578125" style="198" customWidth="1"/>
    <col min="2825" max="2825" width="2.42578125" style="198" customWidth="1"/>
    <col min="2826" max="2826" width="11.42578125" style="198" customWidth="1"/>
    <col min="2827" max="2827" width="2.42578125" style="198" customWidth="1"/>
    <col min="2828" max="2828" width="10.85546875" style="198" customWidth="1"/>
    <col min="2829" max="2829" width="2.42578125" style="198" customWidth="1"/>
    <col min="2830" max="2830" width="11.140625" style="198" customWidth="1"/>
    <col min="2831" max="2831" width="1.85546875" style="198" customWidth="1"/>
    <col min="2832" max="2832" width="11" style="198" customWidth="1"/>
    <col min="2833" max="2833" width="0.7109375" style="198" customWidth="1"/>
    <col min="2834" max="2834" width="1.85546875" style="198" customWidth="1"/>
    <col min="2835" max="2835" width="11.85546875" style="198" bestFit="1" customWidth="1"/>
    <col min="2836" max="2836" width="15.28515625" style="198" bestFit="1" customWidth="1"/>
    <col min="2837" max="2837" width="5" style="198" customWidth="1"/>
    <col min="2838" max="2838" width="10.28515625" style="198" bestFit="1" customWidth="1"/>
    <col min="2839" max="2839" width="5" style="198" customWidth="1"/>
    <col min="2840" max="2840" width="10.28515625" style="198" bestFit="1" customWidth="1"/>
    <col min="2841" max="2843" width="8.85546875" style="198"/>
    <col min="2844" max="2844" width="10.28515625" style="198" bestFit="1" customWidth="1"/>
    <col min="2845" max="3073" width="8.85546875" style="198"/>
    <col min="3074" max="3074" width="3.7109375" style="198" customWidth="1"/>
    <col min="3075" max="3075" width="4.85546875" style="198" customWidth="1"/>
    <col min="3076" max="3076" width="5.28515625" style="198" customWidth="1"/>
    <col min="3077" max="3077" width="31.28515625" style="198" customWidth="1"/>
    <col min="3078" max="3078" width="7.7109375" style="198" customWidth="1"/>
    <col min="3079" max="3079" width="2.42578125" style="198" customWidth="1"/>
    <col min="3080" max="3080" width="11.42578125" style="198" customWidth="1"/>
    <col min="3081" max="3081" width="2.42578125" style="198" customWidth="1"/>
    <col min="3082" max="3082" width="11.42578125" style="198" customWidth="1"/>
    <col min="3083" max="3083" width="2.42578125" style="198" customWidth="1"/>
    <col min="3084" max="3084" width="10.85546875" style="198" customWidth="1"/>
    <col min="3085" max="3085" width="2.42578125" style="198" customWidth="1"/>
    <col min="3086" max="3086" width="11.140625" style="198" customWidth="1"/>
    <col min="3087" max="3087" width="1.85546875" style="198" customWidth="1"/>
    <col min="3088" max="3088" width="11" style="198" customWidth="1"/>
    <col min="3089" max="3089" width="0.7109375" style="198" customWidth="1"/>
    <col min="3090" max="3090" width="1.85546875" style="198" customWidth="1"/>
    <col min="3091" max="3091" width="11.85546875" style="198" bestFit="1" customWidth="1"/>
    <col min="3092" max="3092" width="15.28515625" style="198" bestFit="1" customWidth="1"/>
    <col min="3093" max="3093" width="5" style="198" customWidth="1"/>
    <col min="3094" max="3094" width="10.28515625" style="198" bestFit="1" customWidth="1"/>
    <col min="3095" max="3095" width="5" style="198" customWidth="1"/>
    <col min="3096" max="3096" width="10.28515625" style="198" bestFit="1" customWidth="1"/>
    <col min="3097" max="3099" width="8.85546875" style="198"/>
    <col min="3100" max="3100" width="10.28515625" style="198" bestFit="1" customWidth="1"/>
    <col min="3101" max="3329" width="8.85546875" style="198"/>
    <col min="3330" max="3330" width="3.7109375" style="198" customWidth="1"/>
    <col min="3331" max="3331" width="4.85546875" style="198" customWidth="1"/>
    <col min="3332" max="3332" width="5.28515625" style="198" customWidth="1"/>
    <col min="3333" max="3333" width="31.28515625" style="198" customWidth="1"/>
    <col min="3334" max="3334" width="7.7109375" style="198" customWidth="1"/>
    <col min="3335" max="3335" width="2.42578125" style="198" customWidth="1"/>
    <col min="3336" max="3336" width="11.42578125" style="198" customWidth="1"/>
    <col min="3337" max="3337" width="2.42578125" style="198" customWidth="1"/>
    <col min="3338" max="3338" width="11.42578125" style="198" customWidth="1"/>
    <col min="3339" max="3339" width="2.42578125" style="198" customWidth="1"/>
    <col min="3340" max="3340" width="10.85546875" style="198" customWidth="1"/>
    <col min="3341" max="3341" width="2.42578125" style="198" customWidth="1"/>
    <col min="3342" max="3342" width="11.140625" style="198" customWidth="1"/>
    <col min="3343" max="3343" width="1.85546875" style="198" customWidth="1"/>
    <col min="3344" max="3344" width="11" style="198" customWidth="1"/>
    <col min="3345" max="3345" width="0.7109375" style="198" customWidth="1"/>
    <col min="3346" max="3346" width="1.85546875" style="198" customWidth="1"/>
    <col min="3347" max="3347" width="11.85546875" style="198" bestFit="1" customWidth="1"/>
    <col min="3348" max="3348" width="15.28515625" style="198" bestFit="1" customWidth="1"/>
    <col min="3349" max="3349" width="5" style="198" customWidth="1"/>
    <col min="3350" max="3350" width="10.28515625" style="198" bestFit="1" customWidth="1"/>
    <col min="3351" max="3351" width="5" style="198" customWidth="1"/>
    <col min="3352" max="3352" width="10.28515625" style="198" bestFit="1" customWidth="1"/>
    <col min="3353" max="3355" width="8.85546875" style="198"/>
    <col min="3356" max="3356" width="10.28515625" style="198" bestFit="1" customWidth="1"/>
    <col min="3357" max="3585" width="8.85546875" style="198"/>
    <col min="3586" max="3586" width="3.7109375" style="198" customWidth="1"/>
    <col min="3587" max="3587" width="4.85546875" style="198" customWidth="1"/>
    <col min="3588" max="3588" width="5.28515625" style="198" customWidth="1"/>
    <col min="3589" max="3589" width="31.28515625" style="198" customWidth="1"/>
    <col min="3590" max="3590" width="7.7109375" style="198" customWidth="1"/>
    <col min="3591" max="3591" width="2.42578125" style="198" customWidth="1"/>
    <col min="3592" max="3592" width="11.42578125" style="198" customWidth="1"/>
    <col min="3593" max="3593" width="2.42578125" style="198" customWidth="1"/>
    <col min="3594" max="3594" width="11.42578125" style="198" customWidth="1"/>
    <col min="3595" max="3595" width="2.42578125" style="198" customWidth="1"/>
    <col min="3596" max="3596" width="10.85546875" style="198" customWidth="1"/>
    <col min="3597" max="3597" width="2.42578125" style="198" customWidth="1"/>
    <col min="3598" max="3598" width="11.140625" style="198" customWidth="1"/>
    <col min="3599" max="3599" width="1.85546875" style="198" customWidth="1"/>
    <col min="3600" max="3600" width="11" style="198" customWidth="1"/>
    <col min="3601" max="3601" width="0.7109375" style="198" customWidth="1"/>
    <col min="3602" max="3602" width="1.85546875" style="198" customWidth="1"/>
    <col min="3603" max="3603" width="11.85546875" style="198" bestFit="1" customWidth="1"/>
    <col min="3604" max="3604" width="15.28515625" style="198" bestFit="1" customWidth="1"/>
    <col min="3605" max="3605" width="5" style="198" customWidth="1"/>
    <col min="3606" max="3606" width="10.28515625" style="198" bestFit="1" customWidth="1"/>
    <col min="3607" max="3607" width="5" style="198" customWidth="1"/>
    <col min="3608" max="3608" width="10.28515625" style="198" bestFit="1" customWidth="1"/>
    <col min="3609" max="3611" width="8.85546875" style="198"/>
    <col min="3612" max="3612" width="10.28515625" style="198" bestFit="1" customWidth="1"/>
    <col min="3613" max="3841" width="8.85546875" style="198"/>
    <col min="3842" max="3842" width="3.7109375" style="198" customWidth="1"/>
    <col min="3843" max="3843" width="4.85546875" style="198" customWidth="1"/>
    <col min="3844" max="3844" width="5.28515625" style="198" customWidth="1"/>
    <col min="3845" max="3845" width="31.28515625" style="198" customWidth="1"/>
    <col min="3846" max="3846" width="7.7109375" style="198" customWidth="1"/>
    <col min="3847" max="3847" width="2.42578125" style="198" customWidth="1"/>
    <col min="3848" max="3848" width="11.42578125" style="198" customWidth="1"/>
    <col min="3849" max="3849" width="2.42578125" style="198" customWidth="1"/>
    <col min="3850" max="3850" width="11.42578125" style="198" customWidth="1"/>
    <col min="3851" max="3851" width="2.42578125" style="198" customWidth="1"/>
    <col min="3852" max="3852" width="10.85546875" style="198" customWidth="1"/>
    <col min="3853" max="3853" width="2.42578125" style="198" customWidth="1"/>
    <col min="3854" max="3854" width="11.140625" style="198" customWidth="1"/>
    <col min="3855" max="3855" width="1.85546875" style="198" customWidth="1"/>
    <col min="3856" max="3856" width="11" style="198" customWidth="1"/>
    <col min="3857" max="3857" width="0.7109375" style="198" customWidth="1"/>
    <col min="3858" max="3858" width="1.85546875" style="198" customWidth="1"/>
    <col min="3859" max="3859" width="11.85546875" style="198" bestFit="1" customWidth="1"/>
    <col min="3860" max="3860" width="15.28515625" style="198" bestFit="1" customWidth="1"/>
    <col min="3861" max="3861" width="5" style="198" customWidth="1"/>
    <col min="3862" max="3862" width="10.28515625" style="198" bestFit="1" customWidth="1"/>
    <col min="3863" max="3863" width="5" style="198" customWidth="1"/>
    <col min="3864" max="3864" width="10.28515625" style="198" bestFit="1" customWidth="1"/>
    <col min="3865" max="3867" width="8.85546875" style="198"/>
    <col min="3868" max="3868" width="10.28515625" style="198" bestFit="1" customWidth="1"/>
    <col min="3869" max="4097" width="8.85546875" style="198"/>
    <col min="4098" max="4098" width="3.7109375" style="198" customWidth="1"/>
    <col min="4099" max="4099" width="4.85546875" style="198" customWidth="1"/>
    <col min="4100" max="4100" width="5.28515625" style="198" customWidth="1"/>
    <col min="4101" max="4101" width="31.28515625" style="198" customWidth="1"/>
    <col min="4102" max="4102" width="7.7109375" style="198" customWidth="1"/>
    <col min="4103" max="4103" width="2.42578125" style="198" customWidth="1"/>
    <col min="4104" max="4104" width="11.42578125" style="198" customWidth="1"/>
    <col min="4105" max="4105" width="2.42578125" style="198" customWidth="1"/>
    <col min="4106" max="4106" width="11.42578125" style="198" customWidth="1"/>
    <col min="4107" max="4107" width="2.42578125" style="198" customWidth="1"/>
    <col min="4108" max="4108" width="10.85546875" style="198" customWidth="1"/>
    <col min="4109" max="4109" width="2.42578125" style="198" customWidth="1"/>
    <col min="4110" max="4110" width="11.140625" style="198" customWidth="1"/>
    <col min="4111" max="4111" width="1.85546875" style="198" customWidth="1"/>
    <col min="4112" max="4112" width="11" style="198" customWidth="1"/>
    <col min="4113" max="4113" width="0.7109375" style="198" customWidth="1"/>
    <col min="4114" max="4114" width="1.85546875" style="198" customWidth="1"/>
    <col min="4115" max="4115" width="11.85546875" style="198" bestFit="1" customWidth="1"/>
    <col min="4116" max="4116" width="15.28515625" style="198" bestFit="1" customWidth="1"/>
    <col min="4117" max="4117" width="5" style="198" customWidth="1"/>
    <col min="4118" max="4118" width="10.28515625" style="198" bestFit="1" customWidth="1"/>
    <col min="4119" max="4119" width="5" style="198" customWidth="1"/>
    <col min="4120" max="4120" width="10.28515625" style="198" bestFit="1" customWidth="1"/>
    <col min="4121" max="4123" width="8.85546875" style="198"/>
    <col min="4124" max="4124" width="10.28515625" style="198" bestFit="1" customWidth="1"/>
    <col min="4125" max="4353" width="8.85546875" style="198"/>
    <col min="4354" max="4354" width="3.7109375" style="198" customWidth="1"/>
    <col min="4355" max="4355" width="4.85546875" style="198" customWidth="1"/>
    <col min="4356" max="4356" width="5.28515625" style="198" customWidth="1"/>
    <col min="4357" max="4357" width="31.28515625" style="198" customWidth="1"/>
    <col min="4358" max="4358" width="7.7109375" style="198" customWidth="1"/>
    <col min="4359" max="4359" width="2.42578125" style="198" customWidth="1"/>
    <col min="4360" max="4360" width="11.42578125" style="198" customWidth="1"/>
    <col min="4361" max="4361" width="2.42578125" style="198" customWidth="1"/>
    <col min="4362" max="4362" width="11.42578125" style="198" customWidth="1"/>
    <col min="4363" max="4363" width="2.42578125" style="198" customWidth="1"/>
    <col min="4364" max="4364" width="10.85546875" style="198" customWidth="1"/>
    <col min="4365" max="4365" width="2.42578125" style="198" customWidth="1"/>
    <col min="4366" max="4366" width="11.140625" style="198" customWidth="1"/>
    <col min="4367" max="4367" width="1.85546875" style="198" customWidth="1"/>
    <col min="4368" max="4368" width="11" style="198" customWidth="1"/>
    <col min="4369" max="4369" width="0.7109375" style="198" customWidth="1"/>
    <col min="4370" max="4370" width="1.85546875" style="198" customWidth="1"/>
    <col min="4371" max="4371" width="11.85546875" style="198" bestFit="1" customWidth="1"/>
    <col min="4372" max="4372" width="15.28515625" style="198" bestFit="1" customWidth="1"/>
    <col min="4373" max="4373" width="5" style="198" customWidth="1"/>
    <col min="4374" max="4374" width="10.28515625" style="198" bestFit="1" customWidth="1"/>
    <col min="4375" max="4375" width="5" style="198" customWidth="1"/>
    <col min="4376" max="4376" width="10.28515625" style="198" bestFit="1" customWidth="1"/>
    <col min="4377" max="4379" width="8.85546875" style="198"/>
    <col min="4380" max="4380" width="10.28515625" style="198" bestFit="1" customWidth="1"/>
    <col min="4381" max="4609" width="8.85546875" style="198"/>
    <col min="4610" max="4610" width="3.7109375" style="198" customWidth="1"/>
    <col min="4611" max="4611" width="4.85546875" style="198" customWidth="1"/>
    <col min="4612" max="4612" width="5.28515625" style="198" customWidth="1"/>
    <col min="4613" max="4613" width="31.28515625" style="198" customWidth="1"/>
    <col min="4614" max="4614" width="7.7109375" style="198" customWidth="1"/>
    <col min="4615" max="4615" width="2.42578125" style="198" customWidth="1"/>
    <col min="4616" max="4616" width="11.42578125" style="198" customWidth="1"/>
    <col min="4617" max="4617" width="2.42578125" style="198" customWidth="1"/>
    <col min="4618" max="4618" width="11.42578125" style="198" customWidth="1"/>
    <col min="4619" max="4619" width="2.42578125" style="198" customWidth="1"/>
    <col min="4620" max="4620" width="10.85546875" style="198" customWidth="1"/>
    <col min="4621" max="4621" width="2.42578125" style="198" customWidth="1"/>
    <col min="4622" max="4622" width="11.140625" style="198" customWidth="1"/>
    <col min="4623" max="4623" width="1.85546875" style="198" customWidth="1"/>
    <col min="4624" max="4624" width="11" style="198" customWidth="1"/>
    <col min="4625" max="4625" width="0.7109375" style="198" customWidth="1"/>
    <col min="4626" max="4626" width="1.85546875" style="198" customWidth="1"/>
    <col min="4627" max="4627" width="11.85546875" style="198" bestFit="1" customWidth="1"/>
    <col min="4628" max="4628" width="15.28515625" style="198" bestFit="1" customWidth="1"/>
    <col min="4629" max="4629" width="5" style="198" customWidth="1"/>
    <col min="4630" max="4630" width="10.28515625" style="198" bestFit="1" customWidth="1"/>
    <col min="4631" max="4631" width="5" style="198" customWidth="1"/>
    <col min="4632" max="4632" width="10.28515625" style="198" bestFit="1" customWidth="1"/>
    <col min="4633" max="4635" width="8.85546875" style="198"/>
    <col min="4636" max="4636" width="10.28515625" style="198" bestFit="1" customWidth="1"/>
    <col min="4637" max="4865" width="8.85546875" style="198"/>
    <col min="4866" max="4866" width="3.7109375" style="198" customWidth="1"/>
    <col min="4867" max="4867" width="4.85546875" style="198" customWidth="1"/>
    <col min="4868" max="4868" width="5.28515625" style="198" customWidth="1"/>
    <col min="4869" max="4869" width="31.28515625" style="198" customWidth="1"/>
    <col min="4870" max="4870" width="7.7109375" style="198" customWidth="1"/>
    <col min="4871" max="4871" width="2.42578125" style="198" customWidth="1"/>
    <col min="4872" max="4872" width="11.42578125" style="198" customWidth="1"/>
    <col min="4873" max="4873" width="2.42578125" style="198" customWidth="1"/>
    <col min="4874" max="4874" width="11.42578125" style="198" customWidth="1"/>
    <col min="4875" max="4875" width="2.42578125" style="198" customWidth="1"/>
    <col min="4876" max="4876" width="10.85546875" style="198" customWidth="1"/>
    <col min="4877" max="4877" width="2.42578125" style="198" customWidth="1"/>
    <col min="4878" max="4878" width="11.140625" style="198" customWidth="1"/>
    <col min="4879" max="4879" width="1.85546875" style="198" customWidth="1"/>
    <col min="4880" max="4880" width="11" style="198" customWidth="1"/>
    <col min="4881" max="4881" width="0.7109375" style="198" customWidth="1"/>
    <col min="4882" max="4882" width="1.85546875" style="198" customWidth="1"/>
    <col min="4883" max="4883" width="11.85546875" style="198" bestFit="1" customWidth="1"/>
    <col min="4884" max="4884" width="15.28515625" style="198" bestFit="1" customWidth="1"/>
    <col min="4885" max="4885" width="5" style="198" customWidth="1"/>
    <col min="4886" max="4886" width="10.28515625" style="198" bestFit="1" customWidth="1"/>
    <col min="4887" max="4887" width="5" style="198" customWidth="1"/>
    <col min="4888" max="4888" width="10.28515625" style="198" bestFit="1" customWidth="1"/>
    <col min="4889" max="4891" width="8.85546875" style="198"/>
    <col min="4892" max="4892" width="10.28515625" style="198" bestFit="1" customWidth="1"/>
    <col min="4893" max="5121" width="8.85546875" style="198"/>
    <col min="5122" max="5122" width="3.7109375" style="198" customWidth="1"/>
    <col min="5123" max="5123" width="4.85546875" style="198" customWidth="1"/>
    <col min="5124" max="5124" width="5.28515625" style="198" customWidth="1"/>
    <col min="5125" max="5125" width="31.28515625" style="198" customWidth="1"/>
    <col min="5126" max="5126" width="7.7109375" style="198" customWidth="1"/>
    <col min="5127" max="5127" width="2.42578125" style="198" customWidth="1"/>
    <col min="5128" max="5128" width="11.42578125" style="198" customWidth="1"/>
    <col min="5129" max="5129" width="2.42578125" style="198" customWidth="1"/>
    <col min="5130" max="5130" width="11.42578125" style="198" customWidth="1"/>
    <col min="5131" max="5131" width="2.42578125" style="198" customWidth="1"/>
    <col min="5132" max="5132" width="10.85546875" style="198" customWidth="1"/>
    <col min="5133" max="5133" width="2.42578125" style="198" customWidth="1"/>
    <col min="5134" max="5134" width="11.140625" style="198" customWidth="1"/>
    <col min="5135" max="5135" width="1.85546875" style="198" customWidth="1"/>
    <col min="5136" max="5136" width="11" style="198" customWidth="1"/>
    <col min="5137" max="5137" width="0.7109375" style="198" customWidth="1"/>
    <col min="5138" max="5138" width="1.85546875" style="198" customWidth="1"/>
    <col min="5139" max="5139" width="11.85546875" style="198" bestFit="1" customWidth="1"/>
    <col min="5140" max="5140" width="15.28515625" style="198" bestFit="1" customWidth="1"/>
    <col min="5141" max="5141" width="5" style="198" customWidth="1"/>
    <col min="5142" max="5142" width="10.28515625" style="198" bestFit="1" customWidth="1"/>
    <col min="5143" max="5143" width="5" style="198" customWidth="1"/>
    <col min="5144" max="5144" width="10.28515625" style="198" bestFit="1" customWidth="1"/>
    <col min="5145" max="5147" width="8.85546875" style="198"/>
    <col min="5148" max="5148" width="10.28515625" style="198" bestFit="1" customWidth="1"/>
    <col min="5149" max="5377" width="8.85546875" style="198"/>
    <col min="5378" max="5378" width="3.7109375" style="198" customWidth="1"/>
    <col min="5379" max="5379" width="4.85546875" style="198" customWidth="1"/>
    <col min="5380" max="5380" width="5.28515625" style="198" customWidth="1"/>
    <col min="5381" max="5381" width="31.28515625" style="198" customWidth="1"/>
    <col min="5382" max="5382" width="7.7109375" style="198" customWidth="1"/>
    <col min="5383" max="5383" width="2.42578125" style="198" customWidth="1"/>
    <col min="5384" max="5384" width="11.42578125" style="198" customWidth="1"/>
    <col min="5385" max="5385" width="2.42578125" style="198" customWidth="1"/>
    <col min="5386" max="5386" width="11.42578125" style="198" customWidth="1"/>
    <col min="5387" max="5387" width="2.42578125" style="198" customWidth="1"/>
    <col min="5388" max="5388" width="10.85546875" style="198" customWidth="1"/>
    <col min="5389" max="5389" width="2.42578125" style="198" customWidth="1"/>
    <col min="5390" max="5390" width="11.140625" style="198" customWidth="1"/>
    <col min="5391" max="5391" width="1.85546875" style="198" customWidth="1"/>
    <col min="5392" max="5392" width="11" style="198" customWidth="1"/>
    <col min="5393" max="5393" width="0.7109375" style="198" customWidth="1"/>
    <col min="5394" max="5394" width="1.85546875" style="198" customWidth="1"/>
    <col min="5395" max="5395" width="11.85546875" style="198" bestFit="1" customWidth="1"/>
    <col min="5396" max="5396" width="15.28515625" style="198" bestFit="1" customWidth="1"/>
    <col min="5397" max="5397" width="5" style="198" customWidth="1"/>
    <col min="5398" max="5398" width="10.28515625" style="198" bestFit="1" customWidth="1"/>
    <col min="5399" max="5399" width="5" style="198" customWidth="1"/>
    <col min="5400" max="5400" width="10.28515625" style="198" bestFit="1" customWidth="1"/>
    <col min="5401" max="5403" width="8.85546875" style="198"/>
    <col min="5404" max="5404" width="10.28515625" style="198" bestFit="1" customWidth="1"/>
    <col min="5405" max="5633" width="8.85546875" style="198"/>
    <col min="5634" max="5634" width="3.7109375" style="198" customWidth="1"/>
    <col min="5635" max="5635" width="4.85546875" style="198" customWidth="1"/>
    <col min="5636" max="5636" width="5.28515625" style="198" customWidth="1"/>
    <col min="5637" max="5637" width="31.28515625" style="198" customWidth="1"/>
    <col min="5638" max="5638" width="7.7109375" style="198" customWidth="1"/>
    <col min="5639" max="5639" width="2.42578125" style="198" customWidth="1"/>
    <col min="5640" max="5640" width="11.42578125" style="198" customWidth="1"/>
    <col min="5641" max="5641" width="2.42578125" style="198" customWidth="1"/>
    <col min="5642" max="5642" width="11.42578125" style="198" customWidth="1"/>
    <col min="5643" max="5643" width="2.42578125" style="198" customWidth="1"/>
    <col min="5644" max="5644" width="10.85546875" style="198" customWidth="1"/>
    <col min="5645" max="5645" width="2.42578125" style="198" customWidth="1"/>
    <col min="5646" max="5646" width="11.140625" style="198" customWidth="1"/>
    <col min="5647" max="5647" width="1.85546875" style="198" customWidth="1"/>
    <col min="5648" max="5648" width="11" style="198" customWidth="1"/>
    <col min="5649" max="5649" width="0.7109375" style="198" customWidth="1"/>
    <col min="5650" max="5650" width="1.85546875" style="198" customWidth="1"/>
    <col min="5651" max="5651" width="11.85546875" style="198" bestFit="1" customWidth="1"/>
    <col min="5652" max="5652" width="15.28515625" style="198" bestFit="1" customWidth="1"/>
    <col min="5653" max="5653" width="5" style="198" customWidth="1"/>
    <col min="5654" max="5654" width="10.28515625" style="198" bestFit="1" customWidth="1"/>
    <col min="5655" max="5655" width="5" style="198" customWidth="1"/>
    <col min="5656" max="5656" width="10.28515625" style="198" bestFit="1" customWidth="1"/>
    <col min="5657" max="5659" width="8.85546875" style="198"/>
    <col min="5660" max="5660" width="10.28515625" style="198" bestFit="1" customWidth="1"/>
    <col min="5661" max="5889" width="8.85546875" style="198"/>
    <col min="5890" max="5890" width="3.7109375" style="198" customWidth="1"/>
    <col min="5891" max="5891" width="4.85546875" style="198" customWidth="1"/>
    <col min="5892" max="5892" width="5.28515625" style="198" customWidth="1"/>
    <col min="5893" max="5893" width="31.28515625" style="198" customWidth="1"/>
    <col min="5894" max="5894" width="7.7109375" style="198" customWidth="1"/>
    <col min="5895" max="5895" width="2.42578125" style="198" customWidth="1"/>
    <col min="5896" max="5896" width="11.42578125" style="198" customWidth="1"/>
    <col min="5897" max="5897" width="2.42578125" style="198" customWidth="1"/>
    <col min="5898" max="5898" width="11.42578125" style="198" customWidth="1"/>
    <col min="5899" max="5899" width="2.42578125" style="198" customWidth="1"/>
    <col min="5900" max="5900" width="10.85546875" style="198" customWidth="1"/>
    <col min="5901" max="5901" width="2.42578125" style="198" customWidth="1"/>
    <col min="5902" max="5902" width="11.140625" style="198" customWidth="1"/>
    <col min="5903" max="5903" width="1.85546875" style="198" customWidth="1"/>
    <col min="5904" max="5904" width="11" style="198" customWidth="1"/>
    <col min="5905" max="5905" width="0.7109375" style="198" customWidth="1"/>
    <col min="5906" max="5906" width="1.85546875" style="198" customWidth="1"/>
    <col min="5907" max="5907" width="11.85546875" style="198" bestFit="1" customWidth="1"/>
    <col min="5908" max="5908" width="15.28515625" style="198" bestFit="1" customWidth="1"/>
    <col min="5909" max="5909" width="5" style="198" customWidth="1"/>
    <col min="5910" max="5910" width="10.28515625" style="198" bestFit="1" customWidth="1"/>
    <col min="5911" max="5911" width="5" style="198" customWidth="1"/>
    <col min="5912" max="5912" width="10.28515625" style="198" bestFit="1" customWidth="1"/>
    <col min="5913" max="5915" width="8.85546875" style="198"/>
    <col min="5916" max="5916" width="10.28515625" style="198" bestFit="1" customWidth="1"/>
    <col min="5917" max="6145" width="8.85546875" style="198"/>
    <col min="6146" max="6146" width="3.7109375" style="198" customWidth="1"/>
    <col min="6147" max="6147" width="4.85546875" style="198" customWidth="1"/>
    <col min="6148" max="6148" width="5.28515625" style="198" customWidth="1"/>
    <col min="6149" max="6149" width="31.28515625" style="198" customWidth="1"/>
    <col min="6150" max="6150" width="7.7109375" style="198" customWidth="1"/>
    <col min="6151" max="6151" width="2.42578125" style="198" customWidth="1"/>
    <col min="6152" max="6152" width="11.42578125" style="198" customWidth="1"/>
    <col min="6153" max="6153" width="2.42578125" style="198" customWidth="1"/>
    <col min="6154" max="6154" width="11.42578125" style="198" customWidth="1"/>
    <col min="6155" max="6155" width="2.42578125" style="198" customWidth="1"/>
    <col min="6156" max="6156" width="10.85546875" style="198" customWidth="1"/>
    <col min="6157" max="6157" width="2.42578125" style="198" customWidth="1"/>
    <col min="6158" max="6158" width="11.140625" style="198" customWidth="1"/>
    <col min="6159" max="6159" width="1.85546875" style="198" customWidth="1"/>
    <col min="6160" max="6160" width="11" style="198" customWidth="1"/>
    <col min="6161" max="6161" width="0.7109375" style="198" customWidth="1"/>
    <col min="6162" max="6162" width="1.85546875" style="198" customWidth="1"/>
    <col min="6163" max="6163" width="11.85546875" style="198" bestFit="1" customWidth="1"/>
    <col min="6164" max="6164" width="15.28515625" style="198" bestFit="1" customWidth="1"/>
    <col min="6165" max="6165" width="5" style="198" customWidth="1"/>
    <col min="6166" max="6166" width="10.28515625" style="198" bestFit="1" customWidth="1"/>
    <col min="6167" max="6167" width="5" style="198" customWidth="1"/>
    <col min="6168" max="6168" width="10.28515625" style="198" bestFit="1" customWidth="1"/>
    <col min="6169" max="6171" width="8.85546875" style="198"/>
    <col min="6172" max="6172" width="10.28515625" style="198" bestFit="1" customWidth="1"/>
    <col min="6173" max="6401" width="8.85546875" style="198"/>
    <col min="6402" max="6402" width="3.7109375" style="198" customWidth="1"/>
    <col min="6403" max="6403" width="4.85546875" style="198" customWidth="1"/>
    <col min="6404" max="6404" width="5.28515625" style="198" customWidth="1"/>
    <col min="6405" max="6405" width="31.28515625" style="198" customWidth="1"/>
    <col min="6406" max="6406" width="7.7109375" style="198" customWidth="1"/>
    <col min="6407" max="6407" width="2.42578125" style="198" customWidth="1"/>
    <col min="6408" max="6408" width="11.42578125" style="198" customWidth="1"/>
    <col min="6409" max="6409" width="2.42578125" style="198" customWidth="1"/>
    <col min="6410" max="6410" width="11.42578125" style="198" customWidth="1"/>
    <col min="6411" max="6411" width="2.42578125" style="198" customWidth="1"/>
    <col min="6412" max="6412" width="10.85546875" style="198" customWidth="1"/>
    <col min="6413" max="6413" width="2.42578125" style="198" customWidth="1"/>
    <col min="6414" max="6414" width="11.140625" style="198" customWidth="1"/>
    <col min="6415" max="6415" width="1.85546875" style="198" customWidth="1"/>
    <col min="6416" max="6416" width="11" style="198" customWidth="1"/>
    <col min="6417" max="6417" width="0.7109375" style="198" customWidth="1"/>
    <col min="6418" max="6418" width="1.85546875" style="198" customWidth="1"/>
    <col min="6419" max="6419" width="11.85546875" style="198" bestFit="1" customWidth="1"/>
    <col min="6420" max="6420" width="15.28515625" style="198" bestFit="1" customWidth="1"/>
    <col min="6421" max="6421" width="5" style="198" customWidth="1"/>
    <col min="6422" max="6422" width="10.28515625" style="198" bestFit="1" customWidth="1"/>
    <col min="6423" max="6423" width="5" style="198" customWidth="1"/>
    <col min="6424" max="6424" width="10.28515625" style="198" bestFit="1" customWidth="1"/>
    <col min="6425" max="6427" width="8.85546875" style="198"/>
    <col min="6428" max="6428" width="10.28515625" style="198" bestFit="1" customWidth="1"/>
    <col min="6429" max="6657" width="8.85546875" style="198"/>
    <col min="6658" max="6658" width="3.7109375" style="198" customWidth="1"/>
    <col min="6659" max="6659" width="4.85546875" style="198" customWidth="1"/>
    <col min="6660" max="6660" width="5.28515625" style="198" customWidth="1"/>
    <col min="6661" max="6661" width="31.28515625" style="198" customWidth="1"/>
    <col min="6662" max="6662" width="7.7109375" style="198" customWidth="1"/>
    <col min="6663" max="6663" width="2.42578125" style="198" customWidth="1"/>
    <col min="6664" max="6664" width="11.42578125" style="198" customWidth="1"/>
    <col min="6665" max="6665" width="2.42578125" style="198" customWidth="1"/>
    <col min="6666" max="6666" width="11.42578125" style="198" customWidth="1"/>
    <col min="6667" max="6667" width="2.42578125" style="198" customWidth="1"/>
    <col min="6668" max="6668" width="10.85546875" style="198" customWidth="1"/>
    <col min="6669" max="6669" width="2.42578125" style="198" customWidth="1"/>
    <col min="6670" max="6670" width="11.140625" style="198" customWidth="1"/>
    <col min="6671" max="6671" width="1.85546875" style="198" customWidth="1"/>
    <col min="6672" max="6672" width="11" style="198" customWidth="1"/>
    <col min="6673" max="6673" width="0.7109375" style="198" customWidth="1"/>
    <col min="6674" max="6674" width="1.85546875" style="198" customWidth="1"/>
    <col min="6675" max="6675" width="11.85546875" style="198" bestFit="1" customWidth="1"/>
    <col min="6676" max="6676" width="15.28515625" style="198" bestFit="1" customWidth="1"/>
    <col min="6677" max="6677" width="5" style="198" customWidth="1"/>
    <col min="6678" max="6678" width="10.28515625" style="198" bestFit="1" customWidth="1"/>
    <col min="6679" max="6679" width="5" style="198" customWidth="1"/>
    <col min="6680" max="6680" width="10.28515625" style="198" bestFit="1" customWidth="1"/>
    <col min="6681" max="6683" width="8.85546875" style="198"/>
    <col min="6684" max="6684" width="10.28515625" style="198" bestFit="1" customWidth="1"/>
    <col min="6685" max="6913" width="8.85546875" style="198"/>
    <col min="6914" max="6914" width="3.7109375" style="198" customWidth="1"/>
    <col min="6915" max="6915" width="4.85546875" style="198" customWidth="1"/>
    <col min="6916" max="6916" width="5.28515625" style="198" customWidth="1"/>
    <col min="6917" max="6917" width="31.28515625" style="198" customWidth="1"/>
    <col min="6918" max="6918" width="7.7109375" style="198" customWidth="1"/>
    <col min="6919" max="6919" width="2.42578125" style="198" customWidth="1"/>
    <col min="6920" max="6920" width="11.42578125" style="198" customWidth="1"/>
    <col min="6921" max="6921" width="2.42578125" style="198" customWidth="1"/>
    <col min="6922" max="6922" width="11.42578125" style="198" customWidth="1"/>
    <col min="6923" max="6923" width="2.42578125" style="198" customWidth="1"/>
    <col min="6924" max="6924" width="10.85546875" style="198" customWidth="1"/>
    <col min="6925" max="6925" width="2.42578125" style="198" customWidth="1"/>
    <col min="6926" max="6926" width="11.140625" style="198" customWidth="1"/>
    <col min="6927" max="6927" width="1.85546875" style="198" customWidth="1"/>
    <col min="6928" max="6928" width="11" style="198" customWidth="1"/>
    <col min="6929" max="6929" width="0.7109375" style="198" customWidth="1"/>
    <col min="6930" max="6930" width="1.85546875" style="198" customWidth="1"/>
    <col min="6931" max="6931" width="11.85546875" style="198" bestFit="1" customWidth="1"/>
    <col min="6932" max="6932" width="15.28515625" style="198" bestFit="1" customWidth="1"/>
    <col min="6933" max="6933" width="5" style="198" customWidth="1"/>
    <col min="6934" max="6934" width="10.28515625" style="198" bestFit="1" customWidth="1"/>
    <col min="6935" max="6935" width="5" style="198" customWidth="1"/>
    <col min="6936" max="6936" width="10.28515625" style="198" bestFit="1" customWidth="1"/>
    <col min="6937" max="6939" width="8.85546875" style="198"/>
    <col min="6940" max="6940" width="10.28515625" style="198" bestFit="1" customWidth="1"/>
    <col min="6941" max="7169" width="8.85546875" style="198"/>
    <col min="7170" max="7170" width="3.7109375" style="198" customWidth="1"/>
    <col min="7171" max="7171" width="4.85546875" style="198" customWidth="1"/>
    <col min="7172" max="7172" width="5.28515625" style="198" customWidth="1"/>
    <col min="7173" max="7173" width="31.28515625" style="198" customWidth="1"/>
    <col min="7174" max="7174" width="7.7109375" style="198" customWidth="1"/>
    <col min="7175" max="7175" width="2.42578125" style="198" customWidth="1"/>
    <col min="7176" max="7176" width="11.42578125" style="198" customWidth="1"/>
    <col min="7177" max="7177" width="2.42578125" style="198" customWidth="1"/>
    <col min="7178" max="7178" width="11.42578125" style="198" customWidth="1"/>
    <col min="7179" max="7179" width="2.42578125" style="198" customWidth="1"/>
    <col min="7180" max="7180" width="10.85546875" style="198" customWidth="1"/>
    <col min="7181" max="7181" width="2.42578125" style="198" customWidth="1"/>
    <col min="7182" max="7182" width="11.140625" style="198" customWidth="1"/>
    <col min="7183" max="7183" width="1.85546875" style="198" customWidth="1"/>
    <col min="7184" max="7184" width="11" style="198" customWidth="1"/>
    <col min="7185" max="7185" width="0.7109375" style="198" customWidth="1"/>
    <col min="7186" max="7186" width="1.85546875" style="198" customWidth="1"/>
    <col min="7187" max="7187" width="11.85546875" style="198" bestFit="1" customWidth="1"/>
    <col min="7188" max="7188" width="15.28515625" style="198" bestFit="1" customWidth="1"/>
    <col min="7189" max="7189" width="5" style="198" customWidth="1"/>
    <col min="7190" max="7190" width="10.28515625" style="198" bestFit="1" customWidth="1"/>
    <col min="7191" max="7191" width="5" style="198" customWidth="1"/>
    <col min="7192" max="7192" width="10.28515625" style="198" bestFit="1" customWidth="1"/>
    <col min="7193" max="7195" width="8.85546875" style="198"/>
    <col min="7196" max="7196" width="10.28515625" style="198" bestFit="1" customWidth="1"/>
    <col min="7197" max="7425" width="8.85546875" style="198"/>
    <col min="7426" max="7426" width="3.7109375" style="198" customWidth="1"/>
    <col min="7427" max="7427" width="4.85546875" style="198" customWidth="1"/>
    <col min="7428" max="7428" width="5.28515625" style="198" customWidth="1"/>
    <col min="7429" max="7429" width="31.28515625" style="198" customWidth="1"/>
    <col min="7430" max="7430" width="7.7109375" style="198" customWidth="1"/>
    <col min="7431" max="7431" width="2.42578125" style="198" customWidth="1"/>
    <col min="7432" max="7432" width="11.42578125" style="198" customWidth="1"/>
    <col min="7433" max="7433" width="2.42578125" style="198" customWidth="1"/>
    <col min="7434" max="7434" width="11.42578125" style="198" customWidth="1"/>
    <col min="7435" max="7435" width="2.42578125" style="198" customWidth="1"/>
    <col min="7436" max="7436" width="10.85546875" style="198" customWidth="1"/>
    <col min="7437" max="7437" width="2.42578125" style="198" customWidth="1"/>
    <col min="7438" max="7438" width="11.140625" style="198" customWidth="1"/>
    <col min="7439" max="7439" width="1.85546875" style="198" customWidth="1"/>
    <col min="7440" max="7440" width="11" style="198" customWidth="1"/>
    <col min="7441" max="7441" width="0.7109375" style="198" customWidth="1"/>
    <col min="7442" max="7442" width="1.85546875" style="198" customWidth="1"/>
    <col min="7443" max="7443" width="11.85546875" style="198" bestFit="1" customWidth="1"/>
    <col min="7444" max="7444" width="15.28515625" style="198" bestFit="1" customWidth="1"/>
    <col min="7445" max="7445" width="5" style="198" customWidth="1"/>
    <col min="7446" max="7446" width="10.28515625" style="198" bestFit="1" customWidth="1"/>
    <col min="7447" max="7447" width="5" style="198" customWidth="1"/>
    <col min="7448" max="7448" width="10.28515625" style="198" bestFit="1" customWidth="1"/>
    <col min="7449" max="7451" width="8.85546875" style="198"/>
    <col min="7452" max="7452" width="10.28515625" style="198" bestFit="1" customWidth="1"/>
    <col min="7453" max="7681" width="8.85546875" style="198"/>
    <col min="7682" max="7682" width="3.7109375" style="198" customWidth="1"/>
    <col min="7683" max="7683" width="4.85546875" style="198" customWidth="1"/>
    <col min="7684" max="7684" width="5.28515625" style="198" customWidth="1"/>
    <col min="7685" max="7685" width="31.28515625" style="198" customWidth="1"/>
    <col min="7686" max="7686" width="7.7109375" style="198" customWidth="1"/>
    <col min="7687" max="7687" width="2.42578125" style="198" customWidth="1"/>
    <col min="7688" max="7688" width="11.42578125" style="198" customWidth="1"/>
    <col min="7689" max="7689" width="2.42578125" style="198" customWidth="1"/>
    <col min="7690" max="7690" width="11.42578125" style="198" customWidth="1"/>
    <col min="7691" max="7691" width="2.42578125" style="198" customWidth="1"/>
    <col min="7692" max="7692" width="10.85546875" style="198" customWidth="1"/>
    <col min="7693" max="7693" width="2.42578125" style="198" customWidth="1"/>
    <col min="7694" max="7694" width="11.140625" style="198" customWidth="1"/>
    <col min="7695" max="7695" width="1.85546875" style="198" customWidth="1"/>
    <col min="7696" max="7696" width="11" style="198" customWidth="1"/>
    <col min="7697" max="7697" width="0.7109375" style="198" customWidth="1"/>
    <col min="7698" max="7698" width="1.85546875" style="198" customWidth="1"/>
    <col min="7699" max="7699" width="11.85546875" style="198" bestFit="1" customWidth="1"/>
    <col min="7700" max="7700" width="15.28515625" style="198" bestFit="1" customWidth="1"/>
    <col min="7701" max="7701" width="5" style="198" customWidth="1"/>
    <col min="7702" max="7702" width="10.28515625" style="198" bestFit="1" customWidth="1"/>
    <col min="7703" max="7703" width="5" style="198" customWidth="1"/>
    <col min="7704" max="7704" width="10.28515625" style="198" bestFit="1" customWidth="1"/>
    <col min="7705" max="7707" width="8.85546875" style="198"/>
    <col min="7708" max="7708" width="10.28515625" style="198" bestFit="1" customWidth="1"/>
    <col min="7709" max="7937" width="8.85546875" style="198"/>
    <col min="7938" max="7938" width="3.7109375" style="198" customWidth="1"/>
    <col min="7939" max="7939" width="4.85546875" style="198" customWidth="1"/>
    <col min="7940" max="7940" width="5.28515625" style="198" customWidth="1"/>
    <col min="7941" max="7941" width="31.28515625" style="198" customWidth="1"/>
    <col min="7942" max="7942" width="7.7109375" style="198" customWidth="1"/>
    <col min="7943" max="7943" width="2.42578125" style="198" customWidth="1"/>
    <col min="7944" max="7944" width="11.42578125" style="198" customWidth="1"/>
    <col min="7945" max="7945" width="2.42578125" style="198" customWidth="1"/>
    <col min="7946" max="7946" width="11.42578125" style="198" customWidth="1"/>
    <col min="7947" max="7947" width="2.42578125" style="198" customWidth="1"/>
    <col min="7948" max="7948" width="10.85546875" style="198" customWidth="1"/>
    <col min="7949" max="7949" width="2.42578125" style="198" customWidth="1"/>
    <col min="7950" max="7950" width="11.140625" style="198" customWidth="1"/>
    <col min="7951" max="7951" width="1.85546875" style="198" customWidth="1"/>
    <col min="7952" max="7952" width="11" style="198" customWidth="1"/>
    <col min="7953" max="7953" width="0.7109375" style="198" customWidth="1"/>
    <col min="7954" max="7954" width="1.85546875" style="198" customWidth="1"/>
    <col min="7955" max="7955" width="11.85546875" style="198" bestFit="1" customWidth="1"/>
    <col min="7956" max="7956" width="15.28515625" style="198" bestFit="1" customWidth="1"/>
    <col min="7957" max="7957" width="5" style="198" customWidth="1"/>
    <col min="7958" max="7958" width="10.28515625" style="198" bestFit="1" customWidth="1"/>
    <col min="7959" max="7959" width="5" style="198" customWidth="1"/>
    <col min="7960" max="7960" width="10.28515625" style="198" bestFit="1" customWidth="1"/>
    <col min="7961" max="7963" width="8.85546875" style="198"/>
    <col min="7964" max="7964" width="10.28515625" style="198" bestFit="1" customWidth="1"/>
    <col min="7965" max="8193" width="8.85546875" style="198"/>
    <col min="8194" max="8194" width="3.7109375" style="198" customWidth="1"/>
    <col min="8195" max="8195" width="4.85546875" style="198" customWidth="1"/>
    <col min="8196" max="8196" width="5.28515625" style="198" customWidth="1"/>
    <col min="8197" max="8197" width="31.28515625" style="198" customWidth="1"/>
    <col min="8198" max="8198" width="7.7109375" style="198" customWidth="1"/>
    <col min="8199" max="8199" width="2.42578125" style="198" customWidth="1"/>
    <col min="8200" max="8200" width="11.42578125" style="198" customWidth="1"/>
    <col min="8201" max="8201" width="2.42578125" style="198" customWidth="1"/>
    <col min="8202" max="8202" width="11.42578125" style="198" customWidth="1"/>
    <col min="8203" max="8203" width="2.42578125" style="198" customWidth="1"/>
    <col min="8204" max="8204" width="10.85546875" style="198" customWidth="1"/>
    <col min="8205" max="8205" width="2.42578125" style="198" customWidth="1"/>
    <col min="8206" max="8206" width="11.140625" style="198" customWidth="1"/>
    <col min="8207" max="8207" width="1.85546875" style="198" customWidth="1"/>
    <col min="8208" max="8208" width="11" style="198" customWidth="1"/>
    <col min="8209" max="8209" width="0.7109375" style="198" customWidth="1"/>
    <col min="8210" max="8210" width="1.85546875" style="198" customWidth="1"/>
    <col min="8211" max="8211" width="11.85546875" style="198" bestFit="1" customWidth="1"/>
    <col min="8212" max="8212" width="15.28515625" style="198" bestFit="1" customWidth="1"/>
    <col min="8213" max="8213" width="5" style="198" customWidth="1"/>
    <col min="8214" max="8214" width="10.28515625" style="198" bestFit="1" customWidth="1"/>
    <col min="8215" max="8215" width="5" style="198" customWidth="1"/>
    <col min="8216" max="8216" width="10.28515625" style="198" bestFit="1" customWidth="1"/>
    <col min="8217" max="8219" width="8.85546875" style="198"/>
    <col min="8220" max="8220" width="10.28515625" style="198" bestFit="1" customWidth="1"/>
    <col min="8221" max="8449" width="8.85546875" style="198"/>
    <col min="8450" max="8450" width="3.7109375" style="198" customWidth="1"/>
    <col min="8451" max="8451" width="4.85546875" style="198" customWidth="1"/>
    <col min="8452" max="8452" width="5.28515625" style="198" customWidth="1"/>
    <col min="8453" max="8453" width="31.28515625" style="198" customWidth="1"/>
    <col min="8454" max="8454" width="7.7109375" style="198" customWidth="1"/>
    <col min="8455" max="8455" width="2.42578125" style="198" customWidth="1"/>
    <col min="8456" max="8456" width="11.42578125" style="198" customWidth="1"/>
    <col min="8457" max="8457" width="2.42578125" style="198" customWidth="1"/>
    <col min="8458" max="8458" width="11.42578125" style="198" customWidth="1"/>
    <col min="8459" max="8459" width="2.42578125" style="198" customWidth="1"/>
    <col min="8460" max="8460" width="10.85546875" style="198" customWidth="1"/>
    <col min="8461" max="8461" width="2.42578125" style="198" customWidth="1"/>
    <col min="8462" max="8462" width="11.140625" style="198" customWidth="1"/>
    <col min="8463" max="8463" width="1.85546875" style="198" customWidth="1"/>
    <col min="8464" max="8464" width="11" style="198" customWidth="1"/>
    <col min="8465" max="8465" width="0.7109375" style="198" customWidth="1"/>
    <col min="8466" max="8466" width="1.85546875" style="198" customWidth="1"/>
    <col min="8467" max="8467" width="11.85546875" style="198" bestFit="1" customWidth="1"/>
    <col min="8468" max="8468" width="15.28515625" style="198" bestFit="1" customWidth="1"/>
    <col min="8469" max="8469" width="5" style="198" customWidth="1"/>
    <col min="8470" max="8470" width="10.28515625" style="198" bestFit="1" customWidth="1"/>
    <col min="8471" max="8471" width="5" style="198" customWidth="1"/>
    <col min="8472" max="8472" width="10.28515625" style="198" bestFit="1" customWidth="1"/>
    <col min="8473" max="8475" width="8.85546875" style="198"/>
    <col min="8476" max="8476" width="10.28515625" style="198" bestFit="1" customWidth="1"/>
    <col min="8477" max="8705" width="8.85546875" style="198"/>
    <col min="8706" max="8706" width="3.7109375" style="198" customWidth="1"/>
    <col min="8707" max="8707" width="4.85546875" style="198" customWidth="1"/>
    <col min="8708" max="8708" width="5.28515625" style="198" customWidth="1"/>
    <col min="8709" max="8709" width="31.28515625" style="198" customWidth="1"/>
    <col min="8710" max="8710" width="7.7109375" style="198" customWidth="1"/>
    <col min="8711" max="8711" width="2.42578125" style="198" customWidth="1"/>
    <col min="8712" max="8712" width="11.42578125" style="198" customWidth="1"/>
    <col min="8713" max="8713" width="2.42578125" style="198" customWidth="1"/>
    <col min="8714" max="8714" width="11.42578125" style="198" customWidth="1"/>
    <col min="8715" max="8715" width="2.42578125" style="198" customWidth="1"/>
    <col min="8716" max="8716" width="10.85546875" style="198" customWidth="1"/>
    <col min="8717" max="8717" width="2.42578125" style="198" customWidth="1"/>
    <col min="8718" max="8718" width="11.140625" style="198" customWidth="1"/>
    <col min="8719" max="8719" width="1.85546875" style="198" customWidth="1"/>
    <col min="8720" max="8720" width="11" style="198" customWidth="1"/>
    <col min="8721" max="8721" width="0.7109375" style="198" customWidth="1"/>
    <col min="8722" max="8722" width="1.85546875" style="198" customWidth="1"/>
    <col min="8723" max="8723" width="11.85546875" style="198" bestFit="1" customWidth="1"/>
    <col min="8724" max="8724" width="15.28515625" style="198" bestFit="1" customWidth="1"/>
    <col min="8725" max="8725" width="5" style="198" customWidth="1"/>
    <col min="8726" max="8726" width="10.28515625" style="198" bestFit="1" customWidth="1"/>
    <col min="8727" max="8727" width="5" style="198" customWidth="1"/>
    <col min="8728" max="8728" width="10.28515625" style="198" bestFit="1" customWidth="1"/>
    <col min="8729" max="8731" width="8.85546875" style="198"/>
    <col min="8732" max="8732" width="10.28515625" style="198" bestFit="1" customWidth="1"/>
    <col min="8733" max="8961" width="8.85546875" style="198"/>
    <col min="8962" max="8962" width="3.7109375" style="198" customWidth="1"/>
    <col min="8963" max="8963" width="4.85546875" style="198" customWidth="1"/>
    <col min="8964" max="8964" width="5.28515625" style="198" customWidth="1"/>
    <col min="8965" max="8965" width="31.28515625" style="198" customWidth="1"/>
    <col min="8966" max="8966" width="7.7109375" style="198" customWidth="1"/>
    <col min="8967" max="8967" width="2.42578125" style="198" customWidth="1"/>
    <col min="8968" max="8968" width="11.42578125" style="198" customWidth="1"/>
    <col min="8969" max="8969" width="2.42578125" style="198" customWidth="1"/>
    <col min="8970" max="8970" width="11.42578125" style="198" customWidth="1"/>
    <col min="8971" max="8971" width="2.42578125" style="198" customWidth="1"/>
    <col min="8972" max="8972" width="10.85546875" style="198" customWidth="1"/>
    <col min="8973" max="8973" width="2.42578125" style="198" customWidth="1"/>
    <col min="8974" max="8974" width="11.140625" style="198" customWidth="1"/>
    <col min="8975" max="8975" width="1.85546875" style="198" customWidth="1"/>
    <col min="8976" max="8976" width="11" style="198" customWidth="1"/>
    <col min="8977" max="8977" width="0.7109375" style="198" customWidth="1"/>
    <col min="8978" max="8978" width="1.85546875" style="198" customWidth="1"/>
    <col min="8979" max="8979" width="11.85546875" style="198" bestFit="1" customWidth="1"/>
    <col min="8980" max="8980" width="15.28515625" style="198" bestFit="1" customWidth="1"/>
    <col min="8981" max="8981" width="5" style="198" customWidth="1"/>
    <col min="8982" max="8982" width="10.28515625" style="198" bestFit="1" customWidth="1"/>
    <col min="8983" max="8983" width="5" style="198" customWidth="1"/>
    <col min="8984" max="8984" width="10.28515625" style="198" bestFit="1" customWidth="1"/>
    <col min="8985" max="8987" width="8.85546875" style="198"/>
    <col min="8988" max="8988" width="10.28515625" style="198" bestFit="1" customWidth="1"/>
    <col min="8989" max="9217" width="8.85546875" style="198"/>
    <col min="9218" max="9218" width="3.7109375" style="198" customWidth="1"/>
    <col min="9219" max="9219" width="4.85546875" style="198" customWidth="1"/>
    <col min="9220" max="9220" width="5.28515625" style="198" customWidth="1"/>
    <col min="9221" max="9221" width="31.28515625" style="198" customWidth="1"/>
    <col min="9222" max="9222" width="7.7109375" style="198" customWidth="1"/>
    <col min="9223" max="9223" width="2.42578125" style="198" customWidth="1"/>
    <col min="9224" max="9224" width="11.42578125" style="198" customWidth="1"/>
    <col min="9225" max="9225" width="2.42578125" style="198" customWidth="1"/>
    <col min="9226" max="9226" width="11.42578125" style="198" customWidth="1"/>
    <col min="9227" max="9227" width="2.42578125" style="198" customWidth="1"/>
    <col min="9228" max="9228" width="10.85546875" style="198" customWidth="1"/>
    <col min="9229" max="9229" width="2.42578125" style="198" customWidth="1"/>
    <col min="9230" max="9230" width="11.140625" style="198" customWidth="1"/>
    <col min="9231" max="9231" width="1.85546875" style="198" customWidth="1"/>
    <col min="9232" max="9232" width="11" style="198" customWidth="1"/>
    <col min="9233" max="9233" width="0.7109375" style="198" customWidth="1"/>
    <col min="9234" max="9234" width="1.85546875" style="198" customWidth="1"/>
    <col min="9235" max="9235" width="11.85546875" style="198" bestFit="1" customWidth="1"/>
    <col min="9236" max="9236" width="15.28515625" style="198" bestFit="1" customWidth="1"/>
    <col min="9237" max="9237" width="5" style="198" customWidth="1"/>
    <col min="9238" max="9238" width="10.28515625" style="198" bestFit="1" customWidth="1"/>
    <col min="9239" max="9239" width="5" style="198" customWidth="1"/>
    <col min="9240" max="9240" width="10.28515625" style="198" bestFit="1" customWidth="1"/>
    <col min="9241" max="9243" width="8.85546875" style="198"/>
    <col min="9244" max="9244" width="10.28515625" style="198" bestFit="1" customWidth="1"/>
    <col min="9245" max="9473" width="8.85546875" style="198"/>
    <col min="9474" max="9474" width="3.7109375" style="198" customWidth="1"/>
    <col min="9475" max="9475" width="4.85546875" style="198" customWidth="1"/>
    <col min="9476" max="9476" width="5.28515625" style="198" customWidth="1"/>
    <col min="9477" max="9477" width="31.28515625" style="198" customWidth="1"/>
    <col min="9478" max="9478" width="7.7109375" style="198" customWidth="1"/>
    <col min="9479" max="9479" width="2.42578125" style="198" customWidth="1"/>
    <col min="9480" max="9480" width="11.42578125" style="198" customWidth="1"/>
    <col min="9481" max="9481" width="2.42578125" style="198" customWidth="1"/>
    <col min="9482" max="9482" width="11.42578125" style="198" customWidth="1"/>
    <col min="9483" max="9483" width="2.42578125" style="198" customWidth="1"/>
    <col min="9484" max="9484" width="10.85546875" style="198" customWidth="1"/>
    <col min="9485" max="9485" width="2.42578125" style="198" customWidth="1"/>
    <col min="9486" max="9486" width="11.140625" style="198" customWidth="1"/>
    <col min="9487" max="9487" width="1.85546875" style="198" customWidth="1"/>
    <col min="9488" max="9488" width="11" style="198" customWidth="1"/>
    <col min="9489" max="9489" width="0.7109375" style="198" customWidth="1"/>
    <col min="9490" max="9490" width="1.85546875" style="198" customWidth="1"/>
    <col min="9491" max="9491" width="11.85546875" style="198" bestFit="1" customWidth="1"/>
    <col min="9492" max="9492" width="15.28515625" style="198" bestFit="1" customWidth="1"/>
    <col min="9493" max="9493" width="5" style="198" customWidth="1"/>
    <col min="9494" max="9494" width="10.28515625" style="198" bestFit="1" customWidth="1"/>
    <col min="9495" max="9495" width="5" style="198" customWidth="1"/>
    <col min="9496" max="9496" width="10.28515625" style="198" bestFit="1" customWidth="1"/>
    <col min="9497" max="9499" width="8.85546875" style="198"/>
    <col min="9500" max="9500" width="10.28515625" style="198" bestFit="1" customWidth="1"/>
    <col min="9501" max="9729" width="8.85546875" style="198"/>
    <col min="9730" max="9730" width="3.7109375" style="198" customWidth="1"/>
    <col min="9731" max="9731" width="4.85546875" style="198" customWidth="1"/>
    <col min="9732" max="9732" width="5.28515625" style="198" customWidth="1"/>
    <col min="9733" max="9733" width="31.28515625" style="198" customWidth="1"/>
    <col min="9734" max="9734" width="7.7109375" style="198" customWidth="1"/>
    <col min="9735" max="9735" width="2.42578125" style="198" customWidth="1"/>
    <col min="9736" max="9736" width="11.42578125" style="198" customWidth="1"/>
    <col min="9737" max="9737" width="2.42578125" style="198" customWidth="1"/>
    <col min="9738" max="9738" width="11.42578125" style="198" customWidth="1"/>
    <col min="9739" max="9739" width="2.42578125" style="198" customWidth="1"/>
    <col min="9740" max="9740" width="10.85546875" style="198" customWidth="1"/>
    <col min="9741" max="9741" width="2.42578125" style="198" customWidth="1"/>
    <col min="9742" max="9742" width="11.140625" style="198" customWidth="1"/>
    <col min="9743" max="9743" width="1.85546875" style="198" customWidth="1"/>
    <col min="9744" max="9744" width="11" style="198" customWidth="1"/>
    <col min="9745" max="9745" width="0.7109375" style="198" customWidth="1"/>
    <col min="9746" max="9746" width="1.85546875" style="198" customWidth="1"/>
    <col min="9747" max="9747" width="11.85546875" style="198" bestFit="1" customWidth="1"/>
    <col min="9748" max="9748" width="15.28515625" style="198" bestFit="1" customWidth="1"/>
    <col min="9749" max="9749" width="5" style="198" customWidth="1"/>
    <col min="9750" max="9750" width="10.28515625" style="198" bestFit="1" customWidth="1"/>
    <col min="9751" max="9751" width="5" style="198" customWidth="1"/>
    <col min="9752" max="9752" width="10.28515625" style="198" bestFit="1" customWidth="1"/>
    <col min="9753" max="9755" width="8.85546875" style="198"/>
    <col min="9756" max="9756" width="10.28515625" style="198" bestFit="1" customWidth="1"/>
    <col min="9757" max="9985" width="8.85546875" style="198"/>
    <col min="9986" max="9986" width="3.7109375" style="198" customWidth="1"/>
    <col min="9987" max="9987" width="4.85546875" style="198" customWidth="1"/>
    <col min="9988" max="9988" width="5.28515625" style="198" customWidth="1"/>
    <col min="9989" max="9989" width="31.28515625" style="198" customWidth="1"/>
    <col min="9990" max="9990" width="7.7109375" style="198" customWidth="1"/>
    <col min="9991" max="9991" width="2.42578125" style="198" customWidth="1"/>
    <col min="9992" max="9992" width="11.42578125" style="198" customWidth="1"/>
    <col min="9993" max="9993" width="2.42578125" style="198" customWidth="1"/>
    <col min="9994" max="9994" width="11.42578125" style="198" customWidth="1"/>
    <col min="9995" max="9995" width="2.42578125" style="198" customWidth="1"/>
    <col min="9996" max="9996" width="10.85546875" style="198" customWidth="1"/>
    <col min="9997" max="9997" width="2.42578125" style="198" customWidth="1"/>
    <col min="9998" max="9998" width="11.140625" style="198" customWidth="1"/>
    <col min="9999" max="9999" width="1.85546875" style="198" customWidth="1"/>
    <col min="10000" max="10000" width="11" style="198" customWidth="1"/>
    <col min="10001" max="10001" width="0.7109375" style="198" customWidth="1"/>
    <col min="10002" max="10002" width="1.85546875" style="198" customWidth="1"/>
    <col min="10003" max="10003" width="11.85546875" style="198" bestFit="1" customWidth="1"/>
    <col min="10004" max="10004" width="15.28515625" style="198" bestFit="1" customWidth="1"/>
    <col min="10005" max="10005" width="5" style="198" customWidth="1"/>
    <col min="10006" max="10006" width="10.28515625" style="198" bestFit="1" customWidth="1"/>
    <col min="10007" max="10007" width="5" style="198" customWidth="1"/>
    <col min="10008" max="10008" width="10.28515625" style="198" bestFit="1" customWidth="1"/>
    <col min="10009" max="10011" width="8.85546875" style="198"/>
    <col min="10012" max="10012" width="10.28515625" style="198" bestFit="1" customWidth="1"/>
    <col min="10013" max="10241" width="8.85546875" style="198"/>
    <col min="10242" max="10242" width="3.7109375" style="198" customWidth="1"/>
    <col min="10243" max="10243" width="4.85546875" style="198" customWidth="1"/>
    <col min="10244" max="10244" width="5.28515625" style="198" customWidth="1"/>
    <col min="10245" max="10245" width="31.28515625" style="198" customWidth="1"/>
    <col min="10246" max="10246" width="7.7109375" style="198" customWidth="1"/>
    <col min="10247" max="10247" width="2.42578125" style="198" customWidth="1"/>
    <col min="10248" max="10248" width="11.42578125" style="198" customWidth="1"/>
    <col min="10249" max="10249" width="2.42578125" style="198" customWidth="1"/>
    <col min="10250" max="10250" width="11.42578125" style="198" customWidth="1"/>
    <col min="10251" max="10251" width="2.42578125" style="198" customWidth="1"/>
    <col min="10252" max="10252" width="10.85546875" style="198" customWidth="1"/>
    <col min="10253" max="10253" width="2.42578125" style="198" customWidth="1"/>
    <col min="10254" max="10254" width="11.140625" style="198" customWidth="1"/>
    <col min="10255" max="10255" width="1.85546875" style="198" customWidth="1"/>
    <col min="10256" max="10256" width="11" style="198" customWidth="1"/>
    <col min="10257" max="10257" width="0.7109375" style="198" customWidth="1"/>
    <col min="10258" max="10258" width="1.85546875" style="198" customWidth="1"/>
    <col min="10259" max="10259" width="11.85546875" style="198" bestFit="1" customWidth="1"/>
    <col min="10260" max="10260" width="15.28515625" style="198" bestFit="1" customWidth="1"/>
    <col min="10261" max="10261" width="5" style="198" customWidth="1"/>
    <col min="10262" max="10262" width="10.28515625" style="198" bestFit="1" customWidth="1"/>
    <col min="10263" max="10263" width="5" style="198" customWidth="1"/>
    <col min="10264" max="10264" width="10.28515625" style="198" bestFit="1" customWidth="1"/>
    <col min="10265" max="10267" width="8.85546875" style="198"/>
    <col min="10268" max="10268" width="10.28515625" style="198" bestFit="1" customWidth="1"/>
    <col min="10269" max="10497" width="8.85546875" style="198"/>
    <col min="10498" max="10498" width="3.7109375" style="198" customWidth="1"/>
    <col min="10499" max="10499" width="4.85546875" style="198" customWidth="1"/>
    <col min="10500" max="10500" width="5.28515625" style="198" customWidth="1"/>
    <col min="10501" max="10501" width="31.28515625" style="198" customWidth="1"/>
    <col min="10502" max="10502" width="7.7109375" style="198" customWidth="1"/>
    <col min="10503" max="10503" width="2.42578125" style="198" customWidth="1"/>
    <col min="10504" max="10504" width="11.42578125" style="198" customWidth="1"/>
    <col min="10505" max="10505" width="2.42578125" style="198" customWidth="1"/>
    <col min="10506" max="10506" width="11.42578125" style="198" customWidth="1"/>
    <col min="10507" max="10507" width="2.42578125" style="198" customWidth="1"/>
    <col min="10508" max="10508" width="10.85546875" style="198" customWidth="1"/>
    <col min="10509" max="10509" width="2.42578125" style="198" customWidth="1"/>
    <col min="10510" max="10510" width="11.140625" style="198" customWidth="1"/>
    <col min="10511" max="10511" width="1.85546875" style="198" customWidth="1"/>
    <col min="10512" max="10512" width="11" style="198" customWidth="1"/>
    <col min="10513" max="10513" width="0.7109375" style="198" customWidth="1"/>
    <col min="10514" max="10514" width="1.85546875" style="198" customWidth="1"/>
    <col min="10515" max="10515" width="11.85546875" style="198" bestFit="1" customWidth="1"/>
    <col min="10516" max="10516" width="15.28515625" style="198" bestFit="1" customWidth="1"/>
    <col min="10517" max="10517" width="5" style="198" customWidth="1"/>
    <col min="10518" max="10518" width="10.28515625" style="198" bestFit="1" customWidth="1"/>
    <col min="10519" max="10519" width="5" style="198" customWidth="1"/>
    <col min="10520" max="10520" width="10.28515625" style="198" bestFit="1" customWidth="1"/>
    <col min="10521" max="10523" width="8.85546875" style="198"/>
    <col min="10524" max="10524" width="10.28515625" style="198" bestFit="1" customWidth="1"/>
    <col min="10525" max="10753" width="8.85546875" style="198"/>
    <col min="10754" max="10754" width="3.7109375" style="198" customWidth="1"/>
    <col min="10755" max="10755" width="4.85546875" style="198" customWidth="1"/>
    <col min="10756" max="10756" width="5.28515625" style="198" customWidth="1"/>
    <col min="10757" max="10757" width="31.28515625" style="198" customWidth="1"/>
    <col min="10758" max="10758" width="7.7109375" style="198" customWidth="1"/>
    <col min="10759" max="10759" width="2.42578125" style="198" customWidth="1"/>
    <col min="10760" max="10760" width="11.42578125" style="198" customWidth="1"/>
    <col min="10761" max="10761" width="2.42578125" style="198" customWidth="1"/>
    <col min="10762" max="10762" width="11.42578125" style="198" customWidth="1"/>
    <col min="10763" max="10763" width="2.42578125" style="198" customWidth="1"/>
    <col min="10764" max="10764" width="10.85546875" style="198" customWidth="1"/>
    <col min="10765" max="10765" width="2.42578125" style="198" customWidth="1"/>
    <col min="10766" max="10766" width="11.140625" style="198" customWidth="1"/>
    <col min="10767" max="10767" width="1.85546875" style="198" customWidth="1"/>
    <col min="10768" max="10768" width="11" style="198" customWidth="1"/>
    <col min="10769" max="10769" width="0.7109375" style="198" customWidth="1"/>
    <col min="10770" max="10770" width="1.85546875" style="198" customWidth="1"/>
    <col min="10771" max="10771" width="11.85546875" style="198" bestFit="1" customWidth="1"/>
    <col min="10772" max="10772" width="15.28515625" style="198" bestFit="1" customWidth="1"/>
    <col min="10773" max="10773" width="5" style="198" customWidth="1"/>
    <col min="10774" max="10774" width="10.28515625" style="198" bestFit="1" customWidth="1"/>
    <col min="10775" max="10775" width="5" style="198" customWidth="1"/>
    <col min="10776" max="10776" width="10.28515625" style="198" bestFit="1" customWidth="1"/>
    <col min="10777" max="10779" width="8.85546875" style="198"/>
    <col min="10780" max="10780" width="10.28515625" style="198" bestFit="1" customWidth="1"/>
    <col min="10781" max="11009" width="8.85546875" style="198"/>
    <col min="11010" max="11010" width="3.7109375" style="198" customWidth="1"/>
    <col min="11011" max="11011" width="4.85546875" style="198" customWidth="1"/>
    <col min="11012" max="11012" width="5.28515625" style="198" customWidth="1"/>
    <col min="11013" max="11013" width="31.28515625" style="198" customWidth="1"/>
    <col min="11014" max="11014" width="7.7109375" style="198" customWidth="1"/>
    <col min="11015" max="11015" width="2.42578125" style="198" customWidth="1"/>
    <col min="11016" max="11016" width="11.42578125" style="198" customWidth="1"/>
    <col min="11017" max="11017" width="2.42578125" style="198" customWidth="1"/>
    <col min="11018" max="11018" width="11.42578125" style="198" customWidth="1"/>
    <col min="11019" max="11019" width="2.42578125" style="198" customWidth="1"/>
    <col min="11020" max="11020" width="10.85546875" style="198" customWidth="1"/>
    <col min="11021" max="11021" width="2.42578125" style="198" customWidth="1"/>
    <col min="11022" max="11022" width="11.140625" style="198" customWidth="1"/>
    <col min="11023" max="11023" width="1.85546875" style="198" customWidth="1"/>
    <col min="11024" max="11024" width="11" style="198" customWidth="1"/>
    <col min="11025" max="11025" width="0.7109375" style="198" customWidth="1"/>
    <col min="11026" max="11026" width="1.85546875" style="198" customWidth="1"/>
    <col min="11027" max="11027" width="11.85546875" style="198" bestFit="1" customWidth="1"/>
    <col min="11028" max="11028" width="15.28515625" style="198" bestFit="1" customWidth="1"/>
    <col min="11029" max="11029" width="5" style="198" customWidth="1"/>
    <col min="11030" max="11030" width="10.28515625" style="198" bestFit="1" customWidth="1"/>
    <col min="11031" max="11031" width="5" style="198" customWidth="1"/>
    <col min="11032" max="11032" width="10.28515625" style="198" bestFit="1" customWidth="1"/>
    <col min="11033" max="11035" width="8.85546875" style="198"/>
    <col min="11036" max="11036" width="10.28515625" style="198" bestFit="1" customWidth="1"/>
    <col min="11037" max="11265" width="8.85546875" style="198"/>
    <col min="11266" max="11266" width="3.7109375" style="198" customWidth="1"/>
    <col min="11267" max="11267" width="4.85546875" style="198" customWidth="1"/>
    <col min="11268" max="11268" width="5.28515625" style="198" customWidth="1"/>
    <col min="11269" max="11269" width="31.28515625" style="198" customWidth="1"/>
    <col min="11270" max="11270" width="7.7109375" style="198" customWidth="1"/>
    <col min="11271" max="11271" width="2.42578125" style="198" customWidth="1"/>
    <col min="11272" max="11272" width="11.42578125" style="198" customWidth="1"/>
    <col min="11273" max="11273" width="2.42578125" style="198" customWidth="1"/>
    <col min="11274" max="11274" width="11.42578125" style="198" customWidth="1"/>
    <col min="11275" max="11275" width="2.42578125" style="198" customWidth="1"/>
    <col min="11276" max="11276" width="10.85546875" style="198" customWidth="1"/>
    <col min="11277" max="11277" width="2.42578125" style="198" customWidth="1"/>
    <col min="11278" max="11278" width="11.140625" style="198" customWidth="1"/>
    <col min="11279" max="11279" width="1.85546875" style="198" customWidth="1"/>
    <col min="11280" max="11280" width="11" style="198" customWidth="1"/>
    <col min="11281" max="11281" width="0.7109375" style="198" customWidth="1"/>
    <col min="11282" max="11282" width="1.85546875" style="198" customWidth="1"/>
    <col min="11283" max="11283" width="11.85546875" style="198" bestFit="1" customWidth="1"/>
    <col min="11284" max="11284" width="15.28515625" style="198" bestFit="1" customWidth="1"/>
    <col min="11285" max="11285" width="5" style="198" customWidth="1"/>
    <col min="11286" max="11286" width="10.28515625" style="198" bestFit="1" customWidth="1"/>
    <col min="11287" max="11287" width="5" style="198" customWidth="1"/>
    <col min="11288" max="11288" width="10.28515625" style="198" bestFit="1" customWidth="1"/>
    <col min="11289" max="11291" width="8.85546875" style="198"/>
    <col min="11292" max="11292" width="10.28515625" style="198" bestFit="1" customWidth="1"/>
    <col min="11293" max="11521" width="8.85546875" style="198"/>
    <col min="11522" max="11522" width="3.7109375" style="198" customWidth="1"/>
    <col min="11523" max="11523" width="4.85546875" style="198" customWidth="1"/>
    <col min="11524" max="11524" width="5.28515625" style="198" customWidth="1"/>
    <col min="11525" max="11525" width="31.28515625" style="198" customWidth="1"/>
    <col min="11526" max="11526" width="7.7109375" style="198" customWidth="1"/>
    <col min="11527" max="11527" width="2.42578125" style="198" customWidth="1"/>
    <col min="11528" max="11528" width="11.42578125" style="198" customWidth="1"/>
    <col min="11529" max="11529" width="2.42578125" style="198" customWidth="1"/>
    <col min="11530" max="11530" width="11.42578125" style="198" customWidth="1"/>
    <col min="11531" max="11531" width="2.42578125" style="198" customWidth="1"/>
    <col min="11532" max="11532" width="10.85546875" style="198" customWidth="1"/>
    <col min="11533" max="11533" width="2.42578125" style="198" customWidth="1"/>
    <col min="11534" max="11534" width="11.140625" style="198" customWidth="1"/>
    <col min="11535" max="11535" width="1.85546875" style="198" customWidth="1"/>
    <col min="11536" max="11536" width="11" style="198" customWidth="1"/>
    <col min="11537" max="11537" width="0.7109375" style="198" customWidth="1"/>
    <col min="11538" max="11538" width="1.85546875" style="198" customWidth="1"/>
    <col min="11539" max="11539" width="11.85546875" style="198" bestFit="1" customWidth="1"/>
    <col min="11540" max="11540" width="15.28515625" style="198" bestFit="1" customWidth="1"/>
    <col min="11541" max="11541" width="5" style="198" customWidth="1"/>
    <col min="11542" max="11542" width="10.28515625" style="198" bestFit="1" customWidth="1"/>
    <col min="11543" max="11543" width="5" style="198" customWidth="1"/>
    <col min="11544" max="11544" width="10.28515625" style="198" bestFit="1" customWidth="1"/>
    <col min="11545" max="11547" width="8.85546875" style="198"/>
    <col min="11548" max="11548" width="10.28515625" style="198" bestFit="1" customWidth="1"/>
    <col min="11549" max="11777" width="8.85546875" style="198"/>
    <col min="11778" max="11778" width="3.7109375" style="198" customWidth="1"/>
    <col min="11779" max="11779" width="4.85546875" style="198" customWidth="1"/>
    <col min="11780" max="11780" width="5.28515625" style="198" customWidth="1"/>
    <col min="11781" max="11781" width="31.28515625" style="198" customWidth="1"/>
    <col min="11782" max="11782" width="7.7109375" style="198" customWidth="1"/>
    <col min="11783" max="11783" width="2.42578125" style="198" customWidth="1"/>
    <col min="11784" max="11784" width="11.42578125" style="198" customWidth="1"/>
    <col min="11785" max="11785" width="2.42578125" style="198" customWidth="1"/>
    <col min="11786" max="11786" width="11.42578125" style="198" customWidth="1"/>
    <col min="11787" max="11787" width="2.42578125" style="198" customWidth="1"/>
    <col min="11788" max="11788" width="10.85546875" style="198" customWidth="1"/>
    <col min="11789" max="11789" width="2.42578125" style="198" customWidth="1"/>
    <col min="11790" max="11790" width="11.140625" style="198" customWidth="1"/>
    <col min="11791" max="11791" width="1.85546875" style="198" customWidth="1"/>
    <col min="11792" max="11792" width="11" style="198" customWidth="1"/>
    <col min="11793" max="11793" width="0.7109375" style="198" customWidth="1"/>
    <col min="11794" max="11794" width="1.85546875" style="198" customWidth="1"/>
    <col min="11795" max="11795" width="11.85546875" style="198" bestFit="1" customWidth="1"/>
    <col min="11796" max="11796" width="15.28515625" style="198" bestFit="1" customWidth="1"/>
    <col min="11797" max="11797" width="5" style="198" customWidth="1"/>
    <col min="11798" max="11798" width="10.28515625" style="198" bestFit="1" customWidth="1"/>
    <col min="11799" max="11799" width="5" style="198" customWidth="1"/>
    <col min="11800" max="11800" width="10.28515625" style="198" bestFit="1" customWidth="1"/>
    <col min="11801" max="11803" width="8.85546875" style="198"/>
    <col min="11804" max="11804" width="10.28515625" style="198" bestFit="1" customWidth="1"/>
    <col min="11805" max="12033" width="8.85546875" style="198"/>
    <col min="12034" max="12034" width="3.7109375" style="198" customWidth="1"/>
    <col min="12035" max="12035" width="4.85546875" style="198" customWidth="1"/>
    <col min="12036" max="12036" width="5.28515625" style="198" customWidth="1"/>
    <col min="12037" max="12037" width="31.28515625" style="198" customWidth="1"/>
    <col min="12038" max="12038" width="7.7109375" style="198" customWidth="1"/>
    <col min="12039" max="12039" width="2.42578125" style="198" customWidth="1"/>
    <col min="12040" max="12040" width="11.42578125" style="198" customWidth="1"/>
    <col min="12041" max="12041" width="2.42578125" style="198" customWidth="1"/>
    <col min="12042" max="12042" width="11.42578125" style="198" customWidth="1"/>
    <col min="12043" max="12043" width="2.42578125" style="198" customWidth="1"/>
    <col min="12044" max="12044" width="10.85546875" style="198" customWidth="1"/>
    <col min="12045" max="12045" width="2.42578125" style="198" customWidth="1"/>
    <col min="12046" max="12046" width="11.140625" style="198" customWidth="1"/>
    <col min="12047" max="12047" width="1.85546875" style="198" customWidth="1"/>
    <col min="12048" max="12048" width="11" style="198" customWidth="1"/>
    <col min="12049" max="12049" width="0.7109375" style="198" customWidth="1"/>
    <col min="12050" max="12050" width="1.85546875" style="198" customWidth="1"/>
    <col min="12051" max="12051" width="11.85546875" style="198" bestFit="1" customWidth="1"/>
    <col min="12052" max="12052" width="15.28515625" style="198" bestFit="1" customWidth="1"/>
    <col min="12053" max="12053" width="5" style="198" customWidth="1"/>
    <col min="12054" max="12054" width="10.28515625" style="198" bestFit="1" customWidth="1"/>
    <col min="12055" max="12055" width="5" style="198" customWidth="1"/>
    <col min="12056" max="12056" width="10.28515625" style="198" bestFit="1" customWidth="1"/>
    <col min="12057" max="12059" width="8.85546875" style="198"/>
    <col min="12060" max="12060" width="10.28515625" style="198" bestFit="1" customWidth="1"/>
    <col min="12061" max="12289" width="8.85546875" style="198"/>
    <col min="12290" max="12290" width="3.7109375" style="198" customWidth="1"/>
    <col min="12291" max="12291" width="4.85546875" style="198" customWidth="1"/>
    <col min="12292" max="12292" width="5.28515625" style="198" customWidth="1"/>
    <col min="12293" max="12293" width="31.28515625" style="198" customWidth="1"/>
    <col min="12294" max="12294" width="7.7109375" style="198" customWidth="1"/>
    <col min="12295" max="12295" width="2.42578125" style="198" customWidth="1"/>
    <col min="12296" max="12296" width="11.42578125" style="198" customWidth="1"/>
    <col min="12297" max="12297" width="2.42578125" style="198" customWidth="1"/>
    <col min="12298" max="12298" width="11.42578125" style="198" customWidth="1"/>
    <col min="12299" max="12299" width="2.42578125" style="198" customWidth="1"/>
    <col min="12300" max="12300" width="10.85546875" style="198" customWidth="1"/>
    <col min="12301" max="12301" width="2.42578125" style="198" customWidth="1"/>
    <col min="12302" max="12302" width="11.140625" style="198" customWidth="1"/>
    <col min="12303" max="12303" width="1.85546875" style="198" customWidth="1"/>
    <col min="12304" max="12304" width="11" style="198" customWidth="1"/>
    <col min="12305" max="12305" width="0.7109375" style="198" customWidth="1"/>
    <col min="12306" max="12306" width="1.85546875" style="198" customWidth="1"/>
    <col min="12307" max="12307" width="11.85546875" style="198" bestFit="1" customWidth="1"/>
    <col min="12308" max="12308" width="15.28515625" style="198" bestFit="1" customWidth="1"/>
    <col min="12309" max="12309" width="5" style="198" customWidth="1"/>
    <col min="12310" max="12310" width="10.28515625" style="198" bestFit="1" customWidth="1"/>
    <col min="12311" max="12311" width="5" style="198" customWidth="1"/>
    <col min="12312" max="12312" width="10.28515625" style="198" bestFit="1" customWidth="1"/>
    <col min="12313" max="12315" width="8.85546875" style="198"/>
    <col min="12316" max="12316" width="10.28515625" style="198" bestFit="1" customWidth="1"/>
    <col min="12317" max="12545" width="8.85546875" style="198"/>
    <col min="12546" max="12546" width="3.7109375" style="198" customWidth="1"/>
    <col min="12547" max="12547" width="4.85546875" style="198" customWidth="1"/>
    <col min="12548" max="12548" width="5.28515625" style="198" customWidth="1"/>
    <col min="12549" max="12549" width="31.28515625" style="198" customWidth="1"/>
    <col min="12550" max="12550" width="7.7109375" style="198" customWidth="1"/>
    <col min="12551" max="12551" width="2.42578125" style="198" customWidth="1"/>
    <col min="12552" max="12552" width="11.42578125" style="198" customWidth="1"/>
    <col min="12553" max="12553" width="2.42578125" style="198" customWidth="1"/>
    <col min="12554" max="12554" width="11.42578125" style="198" customWidth="1"/>
    <col min="12555" max="12555" width="2.42578125" style="198" customWidth="1"/>
    <col min="12556" max="12556" width="10.85546875" style="198" customWidth="1"/>
    <col min="12557" max="12557" width="2.42578125" style="198" customWidth="1"/>
    <col min="12558" max="12558" width="11.140625" style="198" customWidth="1"/>
    <col min="12559" max="12559" width="1.85546875" style="198" customWidth="1"/>
    <col min="12560" max="12560" width="11" style="198" customWidth="1"/>
    <col min="12561" max="12561" width="0.7109375" style="198" customWidth="1"/>
    <col min="12562" max="12562" width="1.85546875" style="198" customWidth="1"/>
    <col min="12563" max="12563" width="11.85546875" style="198" bestFit="1" customWidth="1"/>
    <col min="12564" max="12564" width="15.28515625" style="198" bestFit="1" customWidth="1"/>
    <col min="12565" max="12565" width="5" style="198" customWidth="1"/>
    <col min="12566" max="12566" width="10.28515625" style="198" bestFit="1" customWidth="1"/>
    <col min="12567" max="12567" width="5" style="198" customWidth="1"/>
    <col min="12568" max="12568" width="10.28515625" style="198" bestFit="1" customWidth="1"/>
    <col min="12569" max="12571" width="8.85546875" style="198"/>
    <col min="12572" max="12572" width="10.28515625" style="198" bestFit="1" customWidth="1"/>
    <col min="12573" max="12801" width="8.85546875" style="198"/>
    <col min="12802" max="12802" width="3.7109375" style="198" customWidth="1"/>
    <col min="12803" max="12803" width="4.85546875" style="198" customWidth="1"/>
    <col min="12804" max="12804" width="5.28515625" style="198" customWidth="1"/>
    <col min="12805" max="12805" width="31.28515625" style="198" customWidth="1"/>
    <col min="12806" max="12806" width="7.7109375" style="198" customWidth="1"/>
    <col min="12807" max="12807" width="2.42578125" style="198" customWidth="1"/>
    <col min="12808" max="12808" width="11.42578125" style="198" customWidth="1"/>
    <col min="12809" max="12809" width="2.42578125" style="198" customWidth="1"/>
    <col min="12810" max="12810" width="11.42578125" style="198" customWidth="1"/>
    <col min="12811" max="12811" width="2.42578125" style="198" customWidth="1"/>
    <col min="12812" max="12812" width="10.85546875" style="198" customWidth="1"/>
    <col min="12813" max="12813" width="2.42578125" style="198" customWidth="1"/>
    <col min="12814" max="12814" width="11.140625" style="198" customWidth="1"/>
    <col min="12815" max="12815" width="1.85546875" style="198" customWidth="1"/>
    <col min="12816" max="12816" width="11" style="198" customWidth="1"/>
    <col min="12817" max="12817" width="0.7109375" style="198" customWidth="1"/>
    <col min="12818" max="12818" width="1.85546875" style="198" customWidth="1"/>
    <col min="12819" max="12819" width="11.85546875" style="198" bestFit="1" customWidth="1"/>
    <col min="12820" max="12820" width="15.28515625" style="198" bestFit="1" customWidth="1"/>
    <col min="12821" max="12821" width="5" style="198" customWidth="1"/>
    <col min="12822" max="12822" width="10.28515625" style="198" bestFit="1" customWidth="1"/>
    <col min="12823" max="12823" width="5" style="198" customWidth="1"/>
    <col min="12824" max="12824" width="10.28515625" style="198" bestFit="1" customWidth="1"/>
    <col min="12825" max="12827" width="8.85546875" style="198"/>
    <col min="12828" max="12828" width="10.28515625" style="198" bestFit="1" customWidth="1"/>
    <col min="12829" max="13057" width="8.85546875" style="198"/>
    <col min="13058" max="13058" width="3.7109375" style="198" customWidth="1"/>
    <col min="13059" max="13059" width="4.85546875" style="198" customWidth="1"/>
    <col min="13060" max="13060" width="5.28515625" style="198" customWidth="1"/>
    <col min="13061" max="13061" width="31.28515625" style="198" customWidth="1"/>
    <col min="13062" max="13062" width="7.7109375" style="198" customWidth="1"/>
    <col min="13063" max="13063" width="2.42578125" style="198" customWidth="1"/>
    <col min="13064" max="13064" width="11.42578125" style="198" customWidth="1"/>
    <col min="13065" max="13065" width="2.42578125" style="198" customWidth="1"/>
    <col min="13066" max="13066" width="11.42578125" style="198" customWidth="1"/>
    <col min="13067" max="13067" width="2.42578125" style="198" customWidth="1"/>
    <col min="13068" max="13068" width="10.85546875" style="198" customWidth="1"/>
    <col min="13069" max="13069" width="2.42578125" style="198" customWidth="1"/>
    <col min="13070" max="13070" width="11.140625" style="198" customWidth="1"/>
    <col min="13071" max="13071" width="1.85546875" style="198" customWidth="1"/>
    <col min="13072" max="13072" width="11" style="198" customWidth="1"/>
    <col min="13073" max="13073" width="0.7109375" style="198" customWidth="1"/>
    <col min="13074" max="13074" width="1.85546875" style="198" customWidth="1"/>
    <col min="13075" max="13075" width="11.85546875" style="198" bestFit="1" customWidth="1"/>
    <col min="13076" max="13076" width="15.28515625" style="198" bestFit="1" customWidth="1"/>
    <col min="13077" max="13077" width="5" style="198" customWidth="1"/>
    <col min="13078" max="13078" width="10.28515625" style="198" bestFit="1" customWidth="1"/>
    <col min="13079" max="13079" width="5" style="198" customWidth="1"/>
    <col min="13080" max="13080" width="10.28515625" style="198" bestFit="1" customWidth="1"/>
    <col min="13081" max="13083" width="8.85546875" style="198"/>
    <col min="13084" max="13084" width="10.28515625" style="198" bestFit="1" customWidth="1"/>
    <col min="13085" max="13313" width="8.85546875" style="198"/>
    <col min="13314" max="13314" width="3.7109375" style="198" customWidth="1"/>
    <col min="13315" max="13315" width="4.85546875" style="198" customWidth="1"/>
    <col min="13316" max="13316" width="5.28515625" style="198" customWidth="1"/>
    <col min="13317" max="13317" width="31.28515625" style="198" customWidth="1"/>
    <col min="13318" max="13318" width="7.7109375" style="198" customWidth="1"/>
    <col min="13319" max="13319" width="2.42578125" style="198" customWidth="1"/>
    <col min="13320" max="13320" width="11.42578125" style="198" customWidth="1"/>
    <col min="13321" max="13321" width="2.42578125" style="198" customWidth="1"/>
    <col min="13322" max="13322" width="11.42578125" style="198" customWidth="1"/>
    <col min="13323" max="13323" width="2.42578125" style="198" customWidth="1"/>
    <col min="13324" max="13324" width="10.85546875" style="198" customWidth="1"/>
    <col min="13325" max="13325" width="2.42578125" style="198" customWidth="1"/>
    <col min="13326" max="13326" width="11.140625" style="198" customWidth="1"/>
    <col min="13327" max="13327" width="1.85546875" style="198" customWidth="1"/>
    <col min="13328" max="13328" width="11" style="198" customWidth="1"/>
    <col min="13329" max="13329" width="0.7109375" style="198" customWidth="1"/>
    <col min="13330" max="13330" width="1.85546875" style="198" customWidth="1"/>
    <col min="13331" max="13331" width="11.85546875" style="198" bestFit="1" customWidth="1"/>
    <col min="13332" max="13332" width="15.28515625" style="198" bestFit="1" customWidth="1"/>
    <col min="13333" max="13333" width="5" style="198" customWidth="1"/>
    <col min="13334" max="13334" width="10.28515625" style="198" bestFit="1" customWidth="1"/>
    <col min="13335" max="13335" width="5" style="198" customWidth="1"/>
    <col min="13336" max="13336" width="10.28515625" style="198" bestFit="1" customWidth="1"/>
    <col min="13337" max="13339" width="8.85546875" style="198"/>
    <col min="13340" max="13340" width="10.28515625" style="198" bestFit="1" customWidth="1"/>
    <col min="13341" max="13569" width="8.85546875" style="198"/>
    <col min="13570" max="13570" width="3.7109375" style="198" customWidth="1"/>
    <col min="13571" max="13571" width="4.85546875" style="198" customWidth="1"/>
    <col min="13572" max="13572" width="5.28515625" style="198" customWidth="1"/>
    <col min="13573" max="13573" width="31.28515625" style="198" customWidth="1"/>
    <col min="13574" max="13574" width="7.7109375" style="198" customWidth="1"/>
    <col min="13575" max="13575" width="2.42578125" style="198" customWidth="1"/>
    <col min="13576" max="13576" width="11.42578125" style="198" customWidth="1"/>
    <col min="13577" max="13577" width="2.42578125" style="198" customWidth="1"/>
    <col min="13578" max="13578" width="11.42578125" style="198" customWidth="1"/>
    <col min="13579" max="13579" width="2.42578125" style="198" customWidth="1"/>
    <col min="13580" max="13580" width="10.85546875" style="198" customWidth="1"/>
    <col min="13581" max="13581" width="2.42578125" style="198" customWidth="1"/>
    <col min="13582" max="13582" width="11.140625" style="198" customWidth="1"/>
    <col min="13583" max="13583" width="1.85546875" style="198" customWidth="1"/>
    <col min="13584" max="13584" width="11" style="198" customWidth="1"/>
    <col min="13585" max="13585" width="0.7109375" style="198" customWidth="1"/>
    <col min="13586" max="13586" width="1.85546875" style="198" customWidth="1"/>
    <col min="13587" max="13587" width="11.85546875" style="198" bestFit="1" customWidth="1"/>
    <col min="13588" max="13588" width="15.28515625" style="198" bestFit="1" customWidth="1"/>
    <col min="13589" max="13589" width="5" style="198" customWidth="1"/>
    <col min="13590" max="13590" width="10.28515625" style="198" bestFit="1" customWidth="1"/>
    <col min="13591" max="13591" width="5" style="198" customWidth="1"/>
    <col min="13592" max="13592" width="10.28515625" style="198" bestFit="1" customWidth="1"/>
    <col min="13593" max="13595" width="8.85546875" style="198"/>
    <col min="13596" max="13596" width="10.28515625" style="198" bestFit="1" customWidth="1"/>
    <col min="13597" max="13825" width="8.85546875" style="198"/>
    <col min="13826" max="13826" width="3.7109375" style="198" customWidth="1"/>
    <col min="13827" max="13827" width="4.85546875" style="198" customWidth="1"/>
    <col min="13828" max="13828" width="5.28515625" style="198" customWidth="1"/>
    <col min="13829" max="13829" width="31.28515625" style="198" customWidth="1"/>
    <col min="13830" max="13830" width="7.7109375" style="198" customWidth="1"/>
    <col min="13831" max="13831" width="2.42578125" style="198" customWidth="1"/>
    <col min="13832" max="13832" width="11.42578125" style="198" customWidth="1"/>
    <col min="13833" max="13833" width="2.42578125" style="198" customWidth="1"/>
    <col min="13834" max="13834" width="11.42578125" style="198" customWidth="1"/>
    <col min="13835" max="13835" width="2.42578125" style="198" customWidth="1"/>
    <col min="13836" max="13836" width="10.85546875" style="198" customWidth="1"/>
    <col min="13837" max="13837" width="2.42578125" style="198" customWidth="1"/>
    <col min="13838" max="13838" width="11.140625" style="198" customWidth="1"/>
    <col min="13839" max="13839" width="1.85546875" style="198" customWidth="1"/>
    <col min="13840" max="13840" width="11" style="198" customWidth="1"/>
    <col min="13841" max="13841" width="0.7109375" style="198" customWidth="1"/>
    <col min="13842" max="13842" width="1.85546875" style="198" customWidth="1"/>
    <col min="13843" max="13843" width="11.85546875" style="198" bestFit="1" customWidth="1"/>
    <col min="13844" max="13844" width="15.28515625" style="198" bestFit="1" customWidth="1"/>
    <col min="13845" max="13845" width="5" style="198" customWidth="1"/>
    <col min="13846" max="13846" width="10.28515625" style="198" bestFit="1" customWidth="1"/>
    <col min="13847" max="13847" width="5" style="198" customWidth="1"/>
    <col min="13848" max="13848" width="10.28515625" style="198" bestFit="1" customWidth="1"/>
    <col min="13849" max="13851" width="8.85546875" style="198"/>
    <col min="13852" max="13852" width="10.28515625" style="198" bestFit="1" customWidth="1"/>
    <col min="13853" max="14081" width="8.85546875" style="198"/>
    <col min="14082" max="14082" width="3.7109375" style="198" customWidth="1"/>
    <col min="14083" max="14083" width="4.85546875" style="198" customWidth="1"/>
    <col min="14084" max="14084" width="5.28515625" style="198" customWidth="1"/>
    <col min="14085" max="14085" width="31.28515625" style="198" customWidth="1"/>
    <col min="14086" max="14086" width="7.7109375" style="198" customWidth="1"/>
    <col min="14087" max="14087" width="2.42578125" style="198" customWidth="1"/>
    <col min="14088" max="14088" width="11.42578125" style="198" customWidth="1"/>
    <col min="14089" max="14089" width="2.42578125" style="198" customWidth="1"/>
    <col min="14090" max="14090" width="11.42578125" style="198" customWidth="1"/>
    <col min="14091" max="14091" width="2.42578125" style="198" customWidth="1"/>
    <col min="14092" max="14092" width="10.85546875" style="198" customWidth="1"/>
    <col min="14093" max="14093" width="2.42578125" style="198" customWidth="1"/>
    <col min="14094" max="14094" width="11.140625" style="198" customWidth="1"/>
    <col min="14095" max="14095" width="1.85546875" style="198" customWidth="1"/>
    <col min="14096" max="14096" width="11" style="198" customWidth="1"/>
    <col min="14097" max="14097" width="0.7109375" style="198" customWidth="1"/>
    <col min="14098" max="14098" width="1.85546875" style="198" customWidth="1"/>
    <col min="14099" max="14099" width="11.85546875" style="198" bestFit="1" customWidth="1"/>
    <col min="14100" max="14100" width="15.28515625" style="198" bestFit="1" customWidth="1"/>
    <col min="14101" max="14101" width="5" style="198" customWidth="1"/>
    <col min="14102" max="14102" width="10.28515625" style="198" bestFit="1" customWidth="1"/>
    <col min="14103" max="14103" width="5" style="198" customWidth="1"/>
    <col min="14104" max="14104" width="10.28515625" style="198" bestFit="1" customWidth="1"/>
    <col min="14105" max="14107" width="8.85546875" style="198"/>
    <col min="14108" max="14108" width="10.28515625" style="198" bestFit="1" customWidth="1"/>
    <col min="14109" max="14337" width="8.85546875" style="198"/>
    <col min="14338" max="14338" width="3.7109375" style="198" customWidth="1"/>
    <col min="14339" max="14339" width="4.85546875" style="198" customWidth="1"/>
    <col min="14340" max="14340" width="5.28515625" style="198" customWidth="1"/>
    <col min="14341" max="14341" width="31.28515625" style="198" customWidth="1"/>
    <col min="14342" max="14342" width="7.7109375" style="198" customWidth="1"/>
    <col min="14343" max="14343" width="2.42578125" style="198" customWidth="1"/>
    <col min="14344" max="14344" width="11.42578125" style="198" customWidth="1"/>
    <col min="14345" max="14345" width="2.42578125" style="198" customWidth="1"/>
    <col min="14346" max="14346" width="11.42578125" style="198" customWidth="1"/>
    <col min="14347" max="14347" width="2.42578125" style="198" customWidth="1"/>
    <col min="14348" max="14348" width="10.85546875" style="198" customWidth="1"/>
    <col min="14349" max="14349" width="2.42578125" style="198" customWidth="1"/>
    <col min="14350" max="14350" width="11.140625" style="198" customWidth="1"/>
    <col min="14351" max="14351" width="1.85546875" style="198" customWidth="1"/>
    <col min="14352" max="14352" width="11" style="198" customWidth="1"/>
    <col min="14353" max="14353" width="0.7109375" style="198" customWidth="1"/>
    <col min="14354" max="14354" width="1.85546875" style="198" customWidth="1"/>
    <col min="14355" max="14355" width="11.85546875" style="198" bestFit="1" customWidth="1"/>
    <col min="14356" max="14356" width="15.28515625" style="198" bestFit="1" customWidth="1"/>
    <col min="14357" max="14357" width="5" style="198" customWidth="1"/>
    <col min="14358" max="14358" width="10.28515625" style="198" bestFit="1" customWidth="1"/>
    <col min="14359" max="14359" width="5" style="198" customWidth="1"/>
    <col min="14360" max="14360" width="10.28515625" style="198" bestFit="1" customWidth="1"/>
    <col min="14361" max="14363" width="8.85546875" style="198"/>
    <col min="14364" max="14364" width="10.28515625" style="198" bestFit="1" customWidth="1"/>
    <col min="14365" max="14593" width="8.85546875" style="198"/>
    <col min="14594" max="14594" width="3.7109375" style="198" customWidth="1"/>
    <col min="14595" max="14595" width="4.85546875" style="198" customWidth="1"/>
    <col min="14596" max="14596" width="5.28515625" style="198" customWidth="1"/>
    <col min="14597" max="14597" width="31.28515625" style="198" customWidth="1"/>
    <col min="14598" max="14598" width="7.7109375" style="198" customWidth="1"/>
    <col min="14599" max="14599" width="2.42578125" style="198" customWidth="1"/>
    <col min="14600" max="14600" width="11.42578125" style="198" customWidth="1"/>
    <col min="14601" max="14601" width="2.42578125" style="198" customWidth="1"/>
    <col min="14602" max="14602" width="11.42578125" style="198" customWidth="1"/>
    <col min="14603" max="14603" width="2.42578125" style="198" customWidth="1"/>
    <col min="14604" max="14604" width="10.85546875" style="198" customWidth="1"/>
    <col min="14605" max="14605" width="2.42578125" style="198" customWidth="1"/>
    <col min="14606" max="14606" width="11.140625" style="198" customWidth="1"/>
    <col min="14607" max="14607" width="1.85546875" style="198" customWidth="1"/>
    <col min="14608" max="14608" width="11" style="198" customWidth="1"/>
    <col min="14609" max="14609" width="0.7109375" style="198" customWidth="1"/>
    <col min="14610" max="14610" width="1.85546875" style="198" customWidth="1"/>
    <col min="14611" max="14611" width="11.85546875" style="198" bestFit="1" customWidth="1"/>
    <col min="14612" max="14612" width="15.28515625" style="198" bestFit="1" customWidth="1"/>
    <col min="14613" max="14613" width="5" style="198" customWidth="1"/>
    <col min="14614" max="14614" width="10.28515625" style="198" bestFit="1" customWidth="1"/>
    <col min="14615" max="14615" width="5" style="198" customWidth="1"/>
    <col min="14616" max="14616" width="10.28515625" style="198" bestFit="1" customWidth="1"/>
    <col min="14617" max="14619" width="8.85546875" style="198"/>
    <col min="14620" max="14620" width="10.28515625" style="198" bestFit="1" customWidth="1"/>
    <col min="14621" max="14849" width="8.85546875" style="198"/>
    <col min="14850" max="14850" width="3.7109375" style="198" customWidth="1"/>
    <col min="14851" max="14851" width="4.85546875" style="198" customWidth="1"/>
    <col min="14852" max="14852" width="5.28515625" style="198" customWidth="1"/>
    <col min="14853" max="14853" width="31.28515625" style="198" customWidth="1"/>
    <col min="14854" max="14854" width="7.7109375" style="198" customWidth="1"/>
    <col min="14855" max="14855" width="2.42578125" style="198" customWidth="1"/>
    <col min="14856" max="14856" width="11.42578125" style="198" customWidth="1"/>
    <col min="14857" max="14857" width="2.42578125" style="198" customWidth="1"/>
    <col min="14858" max="14858" width="11.42578125" style="198" customWidth="1"/>
    <col min="14859" max="14859" width="2.42578125" style="198" customWidth="1"/>
    <col min="14860" max="14860" width="10.85546875" style="198" customWidth="1"/>
    <col min="14861" max="14861" width="2.42578125" style="198" customWidth="1"/>
    <col min="14862" max="14862" width="11.140625" style="198" customWidth="1"/>
    <col min="14863" max="14863" width="1.85546875" style="198" customWidth="1"/>
    <col min="14864" max="14864" width="11" style="198" customWidth="1"/>
    <col min="14865" max="14865" width="0.7109375" style="198" customWidth="1"/>
    <col min="14866" max="14866" width="1.85546875" style="198" customWidth="1"/>
    <col min="14867" max="14867" width="11.85546875" style="198" bestFit="1" customWidth="1"/>
    <col min="14868" max="14868" width="15.28515625" style="198" bestFit="1" customWidth="1"/>
    <col min="14869" max="14869" width="5" style="198" customWidth="1"/>
    <col min="14870" max="14870" width="10.28515625" style="198" bestFit="1" customWidth="1"/>
    <col min="14871" max="14871" width="5" style="198" customWidth="1"/>
    <col min="14872" max="14872" width="10.28515625" style="198" bestFit="1" customWidth="1"/>
    <col min="14873" max="14875" width="8.85546875" style="198"/>
    <col min="14876" max="14876" width="10.28515625" style="198" bestFit="1" customWidth="1"/>
    <col min="14877" max="15105" width="8.85546875" style="198"/>
    <col min="15106" max="15106" width="3.7109375" style="198" customWidth="1"/>
    <col min="15107" max="15107" width="4.85546875" style="198" customWidth="1"/>
    <col min="15108" max="15108" width="5.28515625" style="198" customWidth="1"/>
    <col min="15109" max="15109" width="31.28515625" style="198" customWidth="1"/>
    <col min="15110" max="15110" width="7.7109375" style="198" customWidth="1"/>
    <col min="15111" max="15111" width="2.42578125" style="198" customWidth="1"/>
    <col min="15112" max="15112" width="11.42578125" style="198" customWidth="1"/>
    <col min="15113" max="15113" width="2.42578125" style="198" customWidth="1"/>
    <col min="15114" max="15114" width="11.42578125" style="198" customWidth="1"/>
    <col min="15115" max="15115" width="2.42578125" style="198" customWidth="1"/>
    <col min="15116" max="15116" width="10.85546875" style="198" customWidth="1"/>
    <col min="15117" max="15117" width="2.42578125" style="198" customWidth="1"/>
    <col min="15118" max="15118" width="11.140625" style="198" customWidth="1"/>
    <col min="15119" max="15119" width="1.85546875" style="198" customWidth="1"/>
    <col min="15120" max="15120" width="11" style="198" customWidth="1"/>
    <col min="15121" max="15121" width="0.7109375" style="198" customWidth="1"/>
    <col min="15122" max="15122" width="1.85546875" style="198" customWidth="1"/>
    <col min="15123" max="15123" width="11.85546875" style="198" bestFit="1" customWidth="1"/>
    <col min="15124" max="15124" width="15.28515625" style="198" bestFit="1" customWidth="1"/>
    <col min="15125" max="15125" width="5" style="198" customWidth="1"/>
    <col min="15126" max="15126" width="10.28515625" style="198" bestFit="1" customWidth="1"/>
    <col min="15127" max="15127" width="5" style="198" customWidth="1"/>
    <col min="15128" max="15128" width="10.28515625" style="198" bestFit="1" customWidth="1"/>
    <col min="15129" max="15131" width="8.85546875" style="198"/>
    <col min="15132" max="15132" width="10.28515625" style="198" bestFit="1" customWidth="1"/>
    <col min="15133" max="15361" width="8.85546875" style="198"/>
    <col min="15362" max="15362" width="3.7109375" style="198" customWidth="1"/>
    <col min="15363" max="15363" width="4.85546875" style="198" customWidth="1"/>
    <col min="15364" max="15364" width="5.28515625" style="198" customWidth="1"/>
    <col min="15365" max="15365" width="31.28515625" style="198" customWidth="1"/>
    <col min="15366" max="15366" width="7.7109375" style="198" customWidth="1"/>
    <col min="15367" max="15367" width="2.42578125" style="198" customWidth="1"/>
    <col min="15368" max="15368" width="11.42578125" style="198" customWidth="1"/>
    <col min="15369" max="15369" width="2.42578125" style="198" customWidth="1"/>
    <col min="15370" max="15370" width="11.42578125" style="198" customWidth="1"/>
    <col min="15371" max="15371" width="2.42578125" style="198" customWidth="1"/>
    <col min="15372" max="15372" width="10.85546875" style="198" customWidth="1"/>
    <col min="15373" max="15373" width="2.42578125" style="198" customWidth="1"/>
    <col min="15374" max="15374" width="11.140625" style="198" customWidth="1"/>
    <col min="15375" max="15375" width="1.85546875" style="198" customWidth="1"/>
    <col min="15376" max="15376" width="11" style="198" customWidth="1"/>
    <col min="15377" max="15377" width="0.7109375" style="198" customWidth="1"/>
    <col min="15378" max="15378" width="1.85546875" style="198" customWidth="1"/>
    <col min="15379" max="15379" width="11.85546875" style="198" bestFit="1" customWidth="1"/>
    <col min="15380" max="15380" width="15.28515625" style="198" bestFit="1" customWidth="1"/>
    <col min="15381" max="15381" width="5" style="198" customWidth="1"/>
    <col min="15382" max="15382" width="10.28515625" style="198" bestFit="1" customWidth="1"/>
    <col min="15383" max="15383" width="5" style="198" customWidth="1"/>
    <col min="15384" max="15384" width="10.28515625" style="198" bestFit="1" customWidth="1"/>
    <col min="15385" max="15387" width="8.85546875" style="198"/>
    <col min="15388" max="15388" width="10.28515625" style="198" bestFit="1" customWidth="1"/>
    <col min="15389" max="15617" width="8.85546875" style="198"/>
    <col min="15618" max="15618" width="3.7109375" style="198" customWidth="1"/>
    <col min="15619" max="15619" width="4.85546875" style="198" customWidth="1"/>
    <col min="15620" max="15620" width="5.28515625" style="198" customWidth="1"/>
    <col min="15621" max="15621" width="31.28515625" style="198" customWidth="1"/>
    <col min="15622" max="15622" width="7.7109375" style="198" customWidth="1"/>
    <col min="15623" max="15623" width="2.42578125" style="198" customWidth="1"/>
    <col min="15624" max="15624" width="11.42578125" style="198" customWidth="1"/>
    <col min="15625" max="15625" width="2.42578125" style="198" customWidth="1"/>
    <col min="15626" max="15626" width="11.42578125" style="198" customWidth="1"/>
    <col min="15627" max="15627" width="2.42578125" style="198" customWidth="1"/>
    <col min="15628" max="15628" width="10.85546875" style="198" customWidth="1"/>
    <col min="15629" max="15629" width="2.42578125" style="198" customWidth="1"/>
    <col min="15630" max="15630" width="11.140625" style="198" customWidth="1"/>
    <col min="15631" max="15631" width="1.85546875" style="198" customWidth="1"/>
    <col min="15632" max="15632" width="11" style="198" customWidth="1"/>
    <col min="15633" max="15633" width="0.7109375" style="198" customWidth="1"/>
    <col min="15634" max="15634" width="1.85546875" style="198" customWidth="1"/>
    <col min="15635" max="15635" width="11.85546875" style="198" bestFit="1" customWidth="1"/>
    <col min="15636" max="15636" width="15.28515625" style="198" bestFit="1" customWidth="1"/>
    <col min="15637" max="15637" width="5" style="198" customWidth="1"/>
    <col min="15638" max="15638" width="10.28515625" style="198" bestFit="1" customWidth="1"/>
    <col min="15639" max="15639" width="5" style="198" customWidth="1"/>
    <col min="15640" max="15640" width="10.28515625" style="198" bestFit="1" customWidth="1"/>
    <col min="15641" max="15643" width="8.85546875" style="198"/>
    <col min="15644" max="15644" width="10.28515625" style="198" bestFit="1" customWidth="1"/>
    <col min="15645" max="15873" width="8.85546875" style="198"/>
    <col min="15874" max="15874" width="3.7109375" style="198" customWidth="1"/>
    <col min="15875" max="15875" width="4.85546875" style="198" customWidth="1"/>
    <col min="15876" max="15876" width="5.28515625" style="198" customWidth="1"/>
    <col min="15877" max="15877" width="31.28515625" style="198" customWidth="1"/>
    <col min="15878" max="15878" width="7.7109375" style="198" customWidth="1"/>
    <col min="15879" max="15879" width="2.42578125" style="198" customWidth="1"/>
    <col min="15880" max="15880" width="11.42578125" style="198" customWidth="1"/>
    <col min="15881" max="15881" width="2.42578125" style="198" customWidth="1"/>
    <col min="15882" max="15882" width="11.42578125" style="198" customWidth="1"/>
    <col min="15883" max="15883" width="2.42578125" style="198" customWidth="1"/>
    <col min="15884" max="15884" width="10.85546875" style="198" customWidth="1"/>
    <col min="15885" max="15885" width="2.42578125" style="198" customWidth="1"/>
    <col min="15886" max="15886" width="11.140625" style="198" customWidth="1"/>
    <col min="15887" max="15887" width="1.85546875" style="198" customWidth="1"/>
    <col min="15888" max="15888" width="11" style="198" customWidth="1"/>
    <col min="15889" max="15889" width="0.7109375" style="198" customWidth="1"/>
    <col min="15890" max="15890" width="1.85546875" style="198" customWidth="1"/>
    <col min="15891" max="15891" width="11.85546875" style="198" bestFit="1" customWidth="1"/>
    <col min="15892" max="15892" width="15.28515625" style="198" bestFit="1" customWidth="1"/>
    <col min="15893" max="15893" width="5" style="198" customWidth="1"/>
    <col min="15894" max="15894" width="10.28515625" style="198" bestFit="1" customWidth="1"/>
    <col min="15895" max="15895" width="5" style="198" customWidth="1"/>
    <col min="15896" max="15896" width="10.28515625" style="198" bestFit="1" customWidth="1"/>
    <col min="15897" max="15899" width="8.85546875" style="198"/>
    <col min="15900" max="15900" width="10.28515625" style="198" bestFit="1" customWidth="1"/>
    <col min="15901" max="16129" width="8.85546875" style="198"/>
    <col min="16130" max="16130" width="3.7109375" style="198" customWidth="1"/>
    <col min="16131" max="16131" width="4.85546875" style="198" customWidth="1"/>
    <col min="16132" max="16132" width="5.28515625" style="198" customWidth="1"/>
    <col min="16133" max="16133" width="31.28515625" style="198" customWidth="1"/>
    <col min="16134" max="16134" width="7.7109375" style="198" customWidth="1"/>
    <col min="16135" max="16135" width="2.42578125" style="198" customWidth="1"/>
    <col min="16136" max="16136" width="11.42578125" style="198" customWidth="1"/>
    <col min="16137" max="16137" width="2.42578125" style="198" customWidth="1"/>
    <col min="16138" max="16138" width="11.42578125" style="198" customWidth="1"/>
    <col min="16139" max="16139" width="2.42578125" style="198" customWidth="1"/>
    <col min="16140" max="16140" width="10.85546875" style="198" customWidth="1"/>
    <col min="16141" max="16141" width="2.42578125" style="198" customWidth="1"/>
    <col min="16142" max="16142" width="11.140625" style="198" customWidth="1"/>
    <col min="16143" max="16143" width="1.85546875" style="198" customWidth="1"/>
    <col min="16144" max="16144" width="11" style="198" customWidth="1"/>
    <col min="16145" max="16145" width="0.7109375" style="198" customWidth="1"/>
    <col min="16146" max="16146" width="1.85546875" style="198" customWidth="1"/>
    <col min="16147" max="16147" width="11.85546875" style="198" bestFit="1" customWidth="1"/>
    <col min="16148" max="16148" width="15.28515625" style="198" bestFit="1" customWidth="1"/>
    <col min="16149" max="16149" width="5" style="198" customWidth="1"/>
    <col min="16150" max="16150" width="10.28515625" style="198" bestFit="1" customWidth="1"/>
    <col min="16151" max="16151" width="5" style="198" customWidth="1"/>
    <col min="16152" max="16152" width="10.28515625" style="198" bestFit="1" customWidth="1"/>
    <col min="16153" max="16155" width="8.85546875" style="198"/>
    <col min="16156" max="16156" width="10.28515625" style="198" bestFit="1" customWidth="1"/>
    <col min="16157" max="16383" width="8.85546875" style="198"/>
    <col min="16384" max="16384" width="8.85546875" style="198" customWidth="1"/>
  </cols>
  <sheetData>
    <row r="1" spans="1:22" s="214"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1046"/>
      <c r="Q1" s="212"/>
      <c r="R1" s="212"/>
      <c r="S1" s="213"/>
      <c r="T1" s="213"/>
      <c r="U1" s="212"/>
      <c r="V1" s="212"/>
    </row>
    <row r="2" spans="1:22" s="214"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1047"/>
      <c r="Q2" s="212"/>
      <c r="R2" s="212"/>
      <c r="S2" s="213"/>
      <c r="T2" s="213"/>
      <c r="U2" s="212"/>
      <c r="V2" s="212"/>
    </row>
    <row r="3" spans="1:22" s="214"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1047"/>
      <c r="Q3" s="212"/>
      <c r="R3" s="212"/>
      <c r="S3" s="213"/>
      <c r="T3" s="213"/>
      <c r="U3" s="212"/>
      <c r="V3" s="212"/>
    </row>
    <row r="4" spans="1:22" s="214" customFormat="1" ht="21">
      <c r="A4" s="425"/>
      <c r="B4" s="425"/>
      <c r="C4" s="425"/>
      <c r="D4" s="425"/>
      <c r="E4" s="425"/>
      <c r="F4" s="425"/>
      <c r="G4" s="425"/>
      <c r="H4" s="425"/>
      <c r="I4" s="425"/>
      <c r="J4" s="425"/>
      <c r="K4" s="425"/>
      <c r="L4" s="425"/>
      <c r="M4" s="425"/>
      <c r="N4" s="425"/>
      <c r="O4" s="425"/>
      <c r="P4" s="425"/>
      <c r="Q4" s="212"/>
      <c r="R4" s="212"/>
      <c r="S4" s="213"/>
      <c r="T4" s="213"/>
      <c r="U4" s="212"/>
      <c r="V4" s="212"/>
    </row>
    <row r="5" spans="1:22" s="214" customFormat="1" ht="20.25">
      <c r="A5" s="940" t="s">
        <v>724</v>
      </c>
      <c r="B5" s="940"/>
      <c r="C5" s="940"/>
      <c r="D5" s="940"/>
      <c r="E5" s="940"/>
      <c r="F5" s="940"/>
      <c r="G5" s="940"/>
      <c r="H5" s="940"/>
      <c r="I5" s="940"/>
      <c r="J5" s="940"/>
      <c r="K5" s="940"/>
      <c r="L5" s="940"/>
      <c r="M5" s="940"/>
      <c r="N5" s="940"/>
      <c r="O5" s="940"/>
      <c r="P5" s="940"/>
      <c r="Q5" s="212"/>
      <c r="R5" s="212"/>
      <c r="S5" s="213"/>
      <c r="T5" s="213"/>
      <c r="U5" s="212"/>
      <c r="V5" s="212"/>
    </row>
    <row r="6" spans="1:22" s="214" customFormat="1" ht="21">
      <c r="A6" s="425"/>
      <c r="B6" s="425"/>
      <c r="C6" s="425"/>
      <c r="D6" s="425"/>
      <c r="E6" s="425"/>
      <c r="F6" s="425"/>
      <c r="G6" s="425"/>
      <c r="H6" s="425"/>
      <c r="I6" s="425"/>
      <c r="J6" s="425"/>
      <c r="K6" s="425"/>
      <c r="L6" s="425"/>
      <c r="M6" s="425"/>
      <c r="N6" s="425"/>
      <c r="O6" s="425"/>
      <c r="P6" s="425"/>
      <c r="Q6" s="212"/>
      <c r="R6" s="212"/>
      <c r="S6" s="213"/>
      <c r="T6" s="213"/>
      <c r="U6" s="212"/>
      <c r="V6" s="212"/>
    </row>
    <row r="7" spans="1:22" s="214" customFormat="1" ht="21">
      <c r="A7" s="425"/>
      <c r="B7" s="425"/>
      <c r="C7" s="425"/>
      <c r="D7" s="425"/>
      <c r="E7" s="425"/>
      <c r="F7" s="425" t="s">
        <v>725</v>
      </c>
      <c r="G7" s="425"/>
      <c r="H7" s="425" t="s">
        <v>42</v>
      </c>
      <c r="I7" s="425"/>
      <c r="J7" s="425"/>
      <c r="K7" s="425"/>
      <c r="L7" s="425"/>
      <c r="M7" s="425"/>
      <c r="N7" s="425"/>
      <c r="O7" s="425"/>
      <c r="P7" s="425"/>
      <c r="Q7" s="212"/>
      <c r="R7" s="212"/>
      <c r="S7" s="213"/>
      <c r="T7" s="213"/>
      <c r="U7" s="212"/>
      <c r="V7" s="212"/>
    </row>
    <row r="8" spans="1:22" s="214" customFormat="1" ht="21">
      <c r="A8" s="425"/>
      <c r="B8" s="425"/>
      <c r="C8" s="425"/>
      <c r="D8" s="425"/>
      <c r="E8" s="425"/>
      <c r="F8" s="269"/>
      <c r="G8" s="425"/>
      <c r="H8" s="537" t="s">
        <v>394</v>
      </c>
      <c r="I8" s="425"/>
      <c r="J8" s="425"/>
      <c r="K8" s="425"/>
      <c r="L8" s="425"/>
      <c r="M8" s="425"/>
      <c r="N8" s="425"/>
      <c r="O8" s="425"/>
      <c r="P8" s="425"/>
      <c r="Q8" s="212"/>
      <c r="R8" s="212"/>
      <c r="S8" s="213"/>
      <c r="T8" s="213"/>
      <c r="U8" s="212"/>
      <c r="V8" s="212"/>
    </row>
    <row r="9" spans="1:22" s="214" customFormat="1" ht="21">
      <c r="A9" s="425"/>
      <c r="B9" s="425"/>
      <c r="C9" s="425"/>
      <c r="D9" s="425"/>
      <c r="E9" s="425"/>
      <c r="F9" s="538" t="s">
        <v>726</v>
      </c>
      <c r="G9" s="425"/>
      <c r="H9" s="425" t="s">
        <v>321</v>
      </c>
      <c r="I9" s="425"/>
      <c r="J9" s="425"/>
      <c r="K9" s="425"/>
      <c r="L9" s="425"/>
      <c r="M9" s="425"/>
      <c r="N9" s="425"/>
      <c r="O9" s="425"/>
      <c r="P9" s="425"/>
      <c r="Q9" s="212"/>
      <c r="R9" s="212"/>
      <c r="S9" s="213"/>
      <c r="T9" s="213"/>
      <c r="U9" s="212"/>
      <c r="V9" s="212"/>
    </row>
    <row r="10" spans="1:22" s="214" customFormat="1" ht="21">
      <c r="A10" s="425"/>
      <c r="B10" s="425"/>
      <c r="C10" s="425"/>
      <c r="D10" s="425"/>
      <c r="E10" s="425"/>
      <c r="F10" s="538" t="s">
        <v>727</v>
      </c>
      <c r="G10" s="425"/>
      <c r="H10" s="425" t="s">
        <v>321</v>
      </c>
      <c r="I10" s="425"/>
      <c r="J10" s="425"/>
      <c r="K10" s="425"/>
      <c r="L10" s="425"/>
      <c r="M10" s="425"/>
      <c r="N10" s="425"/>
      <c r="O10" s="425"/>
      <c r="P10" s="425"/>
      <c r="Q10" s="212"/>
      <c r="R10" s="212"/>
      <c r="S10" s="213"/>
      <c r="T10" s="213"/>
      <c r="U10" s="212"/>
      <c r="V10" s="212"/>
    </row>
    <row r="11" spans="1:22" s="214" customFormat="1" ht="21">
      <c r="A11" s="425"/>
      <c r="B11" s="425"/>
      <c r="C11" s="425"/>
      <c r="D11" s="425">
        <f>'5-3.6'!H38</f>
        <v>0</v>
      </c>
      <c r="E11" s="425"/>
      <c r="F11" s="538" t="s">
        <v>728</v>
      </c>
      <c r="G11" s="425"/>
      <c r="H11" s="425" t="s">
        <v>323</v>
      </c>
      <c r="I11" s="425"/>
      <c r="J11" s="425"/>
      <c r="K11" s="425"/>
      <c r="L11" s="425"/>
      <c r="M11" s="425"/>
      <c r="N11" s="425"/>
      <c r="O11" s="425"/>
      <c r="P11" s="425"/>
      <c r="Q11" s="212"/>
      <c r="R11" s="212"/>
      <c r="S11" s="213"/>
      <c r="T11" s="213"/>
      <c r="U11" s="212"/>
      <c r="V11" s="212"/>
    </row>
    <row r="12" spans="1:22" s="214" customFormat="1" ht="21">
      <c r="A12" s="425"/>
      <c r="B12" s="425"/>
      <c r="C12" s="425"/>
      <c r="D12" s="425"/>
      <c r="E12" s="425"/>
      <c r="F12" s="538" t="s">
        <v>729</v>
      </c>
      <c r="G12" s="425"/>
      <c r="H12" s="425" t="s">
        <v>325</v>
      </c>
      <c r="I12" s="425"/>
      <c r="J12" s="425"/>
      <c r="K12" s="425"/>
      <c r="L12" s="425"/>
      <c r="M12" s="425"/>
      <c r="N12" s="425"/>
      <c r="O12" s="425"/>
      <c r="P12" s="425"/>
      <c r="Q12" s="212"/>
      <c r="R12" s="212"/>
      <c r="S12" s="213"/>
      <c r="T12" s="213"/>
      <c r="U12" s="212"/>
      <c r="V12" s="212"/>
    </row>
    <row r="13" spans="1:22" s="214" customFormat="1" ht="21.75" thickBot="1">
      <c r="A13" s="425"/>
      <c r="B13" s="425"/>
      <c r="C13" s="425"/>
      <c r="D13" s="425"/>
      <c r="E13" s="425"/>
      <c r="F13" s="425"/>
      <c r="G13" s="425"/>
      <c r="H13" s="268">
        <f>SUM(H9:H12)</f>
        <v>0</v>
      </c>
      <c r="I13" s="425"/>
      <c r="J13" s="425"/>
      <c r="K13" s="425"/>
      <c r="L13" s="425"/>
      <c r="M13" s="425"/>
      <c r="N13" s="425"/>
      <c r="O13" s="425"/>
      <c r="P13" s="425"/>
      <c r="Q13" s="212"/>
      <c r="R13" s="212"/>
      <c r="S13" s="213"/>
      <c r="T13" s="213"/>
      <c r="U13" s="212"/>
      <c r="V13" s="212"/>
    </row>
    <row r="14" spans="1:22" s="214" customFormat="1" ht="21.75" thickTop="1">
      <c r="A14" s="425"/>
      <c r="B14" s="425"/>
      <c r="C14" s="425"/>
      <c r="D14" s="425"/>
      <c r="E14" s="425"/>
      <c r="F14" s="425"/>
      <c r="G14" s="425"/>
      <c r="H14" s="425"/>
      <c r="I14" s="425"/>
      <c r="J14" s="425"/>
      <c r="K14" s="425"/>
      <c r="L14" s="425"/>
      <c r="M14" s="425"/>
      <c r="N14" s="425"/>
      <c r="O14" s="425"/>
      <c r="P14" s="425"/>
      <c r="Q14" s="212"/>
      <c r="R14" s="212"/>
      <c r="S14" s="213"/>
      <c r="T14" s="213"/>
      <c r="U14" s="212"/>
      <c r="V14" s="212"/>
    </row>
    <row r="15" spans="1:22" s="249" customFormat="1" ht="21">
      <c r="A15" s="248" t="s">
        <v>730</v>
      </c>
      <c r="B15" s="439" t="s">
        <v>702</v>
      </c>
      <c r="D15" s="198"/>
      <c r="S15" s="250"/>
      <c r="T15" s="250"/>
    </row>
    <row r="16" spans="1:22" s="249" customFormat="1" ht="21">
      <c r="A16" s="248"/>
      <c r="B16" s="439"/>
      <c r="D16" s="198"/>
      <c r="L16" s="1086" t="s">
        <v>390</v>
      </c>
      <c r="M16" s="1086"/>
      <c r="N16" s="1086"/>
      <c r="S16" s="250"/>
      <c r="T16" s="250"/>
    </row>
    <row r="17" spans="1:20" ht="19.5">
      <c r="D17" s="220"/>
      <c r="F17" s="1112" t="s">
        <v>395</v>
      </c>
      <c r="G17" s="1112"/>
      <c r="H17" s="1112"/>
      <c r="I17" s="1112"/>
      <c r="J17" s="1112"/>
      <c r="K17" s="306"/>
      <c r="L17" s="1112" t="s">
        <v>396</v>
      </c>
      <c r="M17" s="1112"/>
      <c r="N17" s="1112"/>
      <c r="O17" s="1112"/>
      <c r="P17" s="1112"/>
    </row>
    <row r="18" spans="1:20" s="283" customFormat="1">
      <c r="A18" s="805"/>
      <c r="B18" s="806"/>
      <c r="C18" s="806"/>
      <c r="D18" s="752"/>
      <c r="E18" s="806"/>
      <c r="F18" s="177" t="s">
        <v>703</v>
      </c>
      <c r="G18" s="806"/>
      <c r="H18" s="177" t="s">
        <v>704</v>
      </c>
      <c r="I18" s="283" t="s">
        <v>38</v>
      </c>
      <c r="J18" s="177" t="s">
        <v>38</v>
      </c>
      <c r="L18" s="177" t="s">
        <v>703</v>
      </c>
      <c r="N18" s="177" t="s">
        <v>704</v>
      </c>
      <c r="O18" s="283" t="s">
        <v>38</v>
      </c>
      <c r="P18" s="177" t="s">
        <v>38</v>
      </c>
      <c r="S18" s="284"/>
      <c r="T18" s="284"/>
    </row>
    <row r="19" spans="1:20" ht="19.5">
      <c r="B19" s="244"/>
      <c r="D19" s="220" t="s">
        <v>705</v>
      </c>
      <c r="F19" s="186"/>
      <c r="G19" s="186"/>
      <c r="H19" s="186"/>
      <c r="J19" s="186">
        <f>SUM(F19:H19)</f>
        <v>0</v>
      </c>
      <c r="K19" s="186"/>
      <c r="L19" s="186"/>
      <c r="M19" s="186"/>
      <c r="N19" s="186"/>
      <c r="O19" s="186"/>
      <c r="P19" s="186">
        <f>SUM(L19:N19)</f>
        <v>0</v>
      </c>
    </row>
    <row r="20" spans="1:20" ht="19.5">
      <c r="B20" s="244"/>
      <c r="D20" s="220" t="s">
        <v>706</v>
      </c>
      <c r="F20" s="186"/>
      <c r="G20" s="186"/>
      <c r="H20" s="186"/>
      <c r="J20" s="186">
        <f t="shared" ref="J20:J22" si="0">SUM(F20:H20)</f>
        <v>0</v>
      </c>
      <c r="K20" s="186"/>
      <c r="L20" s="186"/>
      <c r="M20" s="186"/>
      <c r="N20" s="186"/>
      <c r="O20" s="186"/>
      <c r="P20" s="186">
        <f t="shared" ref="P20:P22" si="1">SUM(L20:N20)</f>
        <v>0</v>
      </c>
    </row>
    <row r="21" spans="1:20" ht="19.5">
      <c r="B21" s="244"/>
      <c r="D21" s="1198" t="s">
        <v>1051</v>
      </c>
      <c r="F21" s="186"/>
      <c r="G21" s="186"/>
      <c r="H21" s="186"/>
      <c r="J21" s="186"/>
      <c r="K21" s="186"/>
      <c r="L21" s="186"/>
      <c r="M21" s="186"/>
      <c r="N21" s="186"/>
      <c r="O21" s="186"/>
      <c r="P21" s="186"/>
    </row>
    <row r="22" spans="1:20" ht="19.5">
      <c r="B22" s="244"/>
      <c r="D22" s="432" t="s">
        <v>307</v>
      </c>
      <c r="F22" s="186"/>
      <c r="G22" s="186"/>
      <c r="H22" s="186"/>
      <c r="J22" s="186">
        <f t="shared" si="0"/>
        <v>0</v>
      </c>
      <c r="K22" s="186"/>
      <c r="L22" s="186"/>
      <c r="M22" s="186"/>
      <c r="N22" s="186"/>
      <c r="O22" s="186"/>
      <c r="P22" s="186">
        <f t="shared" si="1"/>
        <v>0</v>
      </c>
    </row>
    <row r="23" spans="1:20" ht="18.75" thickBot="1">
      <c r="B23" s="186"/>
      <c r="D23" s="220"/>
      <c r="F23" s="191">
        <f>SUM(F19:F22)</f>
        <v>0</v>
      </c>
      <c r="G23" s="186"/>
      <c r="H23" s="191">
        <f>SUM(H19:H22)</f>
        <v>0</v>
      </c>
      <c r="J23" s="191">
        <f>SUM(J19:J22)</f>
        <v>0</v>
      </c>
      <c r="K23" s="186"/>
      <c r="L23" s="191">
        <f>SUM(L19:L22)</f>
        <v>0</v>
      </c>
      <c r="M23" s="186"/>
      <c r="N23" s="191">
        <f>SUM(N19:N22)</f>
        <v>0</v>
      </c>
      <c r="O23" s="186"/>
      <c r="P23" s="191">
        <f>SUM(P19:P22)</f>
        <v>0</v>
      </c>
    </row>
    <row r="24" spans="1:20" ht="18.75" thickTop="1">
      <c r="B24" s="186"/>
      <c r="D24" s="220"/>
      <c r="F24" s="192"/>
      <c r="G24" s="186"/>
      <c r="H24" s="187"/>
      <c r="J24" s="192"/>
      <c r="K24" s="186"/>
      <c r="L24" s="187"/>
      <c r="M24" s="186"/>
      <c r="N24" s="187"/>
      <c r="O24" s="186"/>
      <c r="P24" s="187"/>
    </row>
    <row r="25" spans="1:20" s="186" customFormat="1" ht="19.5">
      <c r="A25" s="171" t="s">
        <v>731</v>
      </c>
      <c r="B25" s="1065" t="s">
        <v>707</v>
      </c>
      <c r="C25" s="1065"/>
      <c r="D25" s="1065"/>
      <c r="E25" s="1065"/>
      <c r="F25" s="1065"/>
      <c r="G25" s="1065"/>
      <c r="H25" s="1065"/>
      <c r="I25" s="1065"/>
      <c r="J25" s="1065"/>
      <c r="K25" s="1065"/>
      <c r="L25" s="1065"/>
      <c r="M25" s="1065"/>
      <c r="N25" s="1065"/>
      <c r="O25" s="1065"/>
      <c r="P25" s="1065"/>
      <c r="S25" s="188"/>
      <c r="T25" s="188"/>
    </row>
    <row r="26" spans="1:20" s="186" customFormat="1" ht="19.5">
      <c r="A26" s="171" t="s">
        <v>732</v>
      </c>
      <c r="B26" s="1065" t="s">
        <v>708</v>
      </c>
      <c r="C26" s="1065"/>
      <c r="D26" s="1065"/>
      <c r="E26" s="1065"/>
      <c r="F26" s="1065"/>
      <c r="G26" s="1065"/>
      <c r="H26" s="1065"/>
      <c r="I26" s="1065"/>
      <c r="J26" s="1065"/>
      <c r="K26" s="1065"/>
      <c r="L26" s="1065"/>
      <c r="M26" s="1065"/>
      <c r="N26" s="1065"/>
      <c r="O26" s="1065"/>
      <c r="P26" s="1065"/>
      <c r="S26" s="188"/>
      <c r="T26" s="188"/>
    </row>
    <row r="27" spans="1:20" s="186" customFormat="1" ht="19.5">
      <c r="A27" s="171"/>
      <c r="B27" s="428"/>
      <c r="C27" s="428"/>
      <c r="D27" s="428"/>
      <c r="E27" s="428"/>
      <c r="F27" s="428"/>
      <c r="G27" s="428"/>
      <c r="H27" s="428"/>
      <c r="I27" s="428"/>
      <c r="J27" s="428"/>
      <c r="K27" s="428"/>
      <c r="L27" s="1002" t="s">
        <v>390</v>
      </c>
      <c r="M27" s="1002"/>
      <c r="N27" s="1002"/>
      <c r="O27" s="1002"/>
      <c r="P27" s="1002"/>
      <c r="S27" s="188"/>
      <c r="T27" s="188"/>
    </row>
    <row r="28" spans="1:20" ht="19.5">
      <c r="D28" s="220"/>
      <c r="F28" s="1112" t="s">
        <v>395</v>
      </c>
      <c r="G28" s="1112"/>
      <c r="H28" s="1112"/>
      <c r="I28" s="1112"/>
      <c r="J28" s="1112"/>
      <c r="K28" s="306"/>
      <c r="L28" s="1112" t="s">
        <v>396</v>
      </c>
      <c r="M28" s="1112"/>
      <c r="N28" s="1112"/>
      <c r="O28" s="1112"/>
      <c r="P28" s="1112"/>
    </row>
    <row r="29" spans="1:20" s="283" customFormat="1" ht="15">
      <c r="A29" s="282"/>
      <c r="D29" s="175"/>
      <c r="F29" s="177" t="s">
        <v>674</v>
      </c>
      <c r="H29" s="177" t="s">
        <v>675</v>
      </c>
      <c r="I29" s="283" t="s">
        <v>38</v>
      </c>
      <c r="J29" s="177" t="s">
        <v>38</v>
      </c>
      <c r="L29" s="177" t="s">
        <v>674</v>
      </c>
      <c r="N29" s="177" t="s">
        <v>675</v>
      </c>
      <c r="O29" s="283" t="s">
        <v>38</v>
      </c>
      <c r="P29" s="177" t="s">
        <v>38</v>
      </c>
      <c r="S29" s="284"/>
      <c r="T29" s="284"/>
    </row>
    <row r="30" spans="1:20" s="186" customFormat="1" ht="19.5">
      <c r="A30" s="185" t="s">
        <v>709</v>
      </c>
      <c r="B30" s="244"/>
      <c r="D30" s="892" t="s">
        <v>710</v>
      </c>
      <c r="J30" s="186">
        <f>SUM(F30:H30)</f>
        <v>0</v>
      </c>
      <c r="P30" s="186">
        <f>SUM(L30:N30)</f>
        <v>0</v>
      </c>
      <c r="S30" s="188"/>
      <c r="T30" s="188"/>
    </row>
    <row r="31" spans="1:20" s="186" customFormat="1" ht="19.5">
      <c r="A31" s="744"/>
      <c r="B31" s="747"/>
      <c r="C31" s="750"/>
      <c r="D31" s="753" t="s">
        <v>40</v>
      </c>
      <c r="E31" s="750"/>
      <c r="F31" s="750"/>
      <c r="G31" s="750"/>
      <c r="J31" s="186">
        <f t="shared" ref="J31:J32" si="2">SUM(F31:H31)</f>
        <v>0</v>
      </c>
      <c r="P31" s="186">
        <f t="shared" ref="P31:P32" si="3">SUM(L31:N31)</f>
        <v>0</v>
      </c>
      <c r="S31" s="188"/>
      <c r="T31" s="188"/>
    </row>
    <row r="32" spans="1:20" s="186" customFormat="1" ht="29.25" customHeight="1">
      <c r="A32" s="185"/>
      <c r="B32" s="244"/>
      <c r="D32" s="892" t="s">
        <v>94</v>
      </c>
      <c r="F32" s="785"/>
      <c r="J32" s="186">
        <f t="shared" si="2"/>
        <v>0</v>
      </c>
      <c r="P32" s="186">
        <f t="shared" si="3"/>
        <v>0</v>
      </c>
      <c r="S32" s="188"/>
      <c r="T32" s="188"/>
    </row>
    <row r="33" spans="1:24" s="186" customFormat="1" ht="18">
      <c r="A33" s="185"/>
      <c r="D33" s="220"/>
      <c r="F33" s="304">
        <f>SUM(F30:F32)</f>
        <v>0</v>
      </c>
      <c r="G33" s="192"/>
      <c r="H33" s="304">
        <f>SUM(H30:H32)</f>
        <v>0</v>
      </c>
      <c r="I33" s="192"/>
      <c r="J33" s="304">
        <f>SUM(J30:J32)</f>
        <v>0</v>
      </c>
      <c r="K33" s="192"/>
      <c r="L33" s="304">
        <f>SUM(L30:L32)</f>
        <v>0</v>
      </c>
      <c r="M33" s="192"/>
      <c r="N33" s="304">
        <f>SUM(N30:N32)</f>
        <v>0</v>
      </c>
      <c r="O33" s="192"/>
      <c r="P33" s="304">
        <f>SUM(P30:P32)</f>
        <v>0</v>
      </c>
      <c r="S33" s="188"/>
      <c r="T33" s="188"/>
    </row>
    <row r="34" spans="1:24" s="186" customFormat="1" ht="18">
      <c r="A34" s="185"/>
      <c r="D34" s="198" t="s">
        <v>712</v>
      </c>
      <c r="F34" s="192"/>
      <c r="G34" s="192"/>
      <c r="H34" s="192"/>
      <c r="I34" s="192"/>
      <c r="J34" s="192"/>
      <c r="K34" s="192"/>
      <c r="L34" s="192"/>
      <c r="M34" s="192"/>
      <c r="N34" s="192"/>
      <c r="O34" s="192"/>
      <c r="P34" s="192"/>
      <c r="S34" s="188"/>
      <c r="T34" s="188"/>
    </row>
    <row r="35" spans="1:24" s="186" customFormat="1" ht="19.5">
      <c r="A35" s="185"/>
      <c r="B35" s="244"/>
      <c r="D35" s="220" t="s">
        <v>711</v>
      </c>
      <c r="F35" s="192"/>
      <c r="G35" s="192"/>
      <c r="H35" s="192"/>
      <c r="I35" s="192"/>
      <c r="J35" s="192">
        <f>'[6]19-5'!K11</f>
        <v>0</v>
      </c>
      <c r="K35" s="192"/>
      <c r="L35" s="192"/>
      <c r="M35" s="192"/>
      <c r="N35" s="192"/>
      <c r="O35" s="192"/>
      <c r="P35" s="192">
        <f>'[6]19-5'!M11</f>
        <v>0</v>
      </c>
      <c r="S35" s="188"/>
      <c r="T35" s="188"/>
    </row>
    <row r="36" spans="1:24" s="186" customFormat="1" ht="19.5">
      <c r="A36" s="185"/>
      <c r="B36" s="244"/>
      <c r="D36" s="198" t="s">
        <v>713</v>
      </c>
      <c r="F36" s="189"/>
      <c r="G36" s="192"/>
      <c r="H36" s="189"/>
      <c r="I36" s="192"/>
      <c r="J36" s="189">
        <f>SUM(F36:H36)</f>
        <v>0</v>
      </c>
      <c r="K36" s="192"/>
      <c r="L36" s="189"/>
      <c r="M36" s="192"/>
      <c r="N36" s="189"/>
      <c r="O36" s="192"/>
      <c r="P36" s="189">
        <f t="shared" ref="P36" si="4">SUM(L36:N36)</f>
        <v>0</v>
      </c>
      <c r="S36" s="188"/>
      <c r="T36" s="188"/>
    </row>
    <row r="37" spans="1:24" s="186" customFormat="1" ht="19.5">
      <c r="A37" s="185"/>
      <c r="B37" s="244"/>
      <c r="D37" s="198"/>
      <c r="F37" s="192">
        <f>SUM(F33:F36)</f>
        <v>0</v>
      </c>
      <c r="G37" s="192"/>
      <c r="H37" s="192">
        <f>SUM(H33:H36)</f>
        <v>0</v>
      </c>
      <c r="I37" s="192"/>
      <c r="J37" s="192">
        <f>SUM(J33:J36)</f>
        <v>0</v>
      </c>
      <c r="K37" s="192"/>
      <c r="L37" s="192">
        <f>SUM(L33:L36)</f>
        <v>0</v>
      </c>
      <c r="M37" s="192"/>
      <c r="N37" s="192">
        <f>SUM(N33:N36)</f>
        <v>0</v>
      </c>
      <c r="O37" s="192"/>
      <c r="P37" s="192">
        <f>SUM(P33:P36)</f>
        <v>0</v>
      </c>
      <c r="Q37" s="192"/>
      <c r="R37" s="192"/>
      <c r="S37" s="258"/>
      <c r="T37" s="258"/>
      <c r="U37" s="192"/>
      <c r="V37" s="192"/>
      <c r="W37" s="192"/>
      <c r="X37" s="192"/>
    </row>
    <row r="38" spans="1:24" s="186" customFormat="1" ht="18">
      <c r="A38" s="185"/>
      <c r="D38" s="198" t="s">
        <v>714</v>
      </c>
      <c r="F38" s="192"/>
      <c r="G38" s="192"/>
      <c r="H38" s="192"/>
      <c r="I38" s="192"/>
      <c r="J38" s="192"/>
      <c r="K38" s="192"/>
      <c r="L38" s="192"/>
      <c r="M38" s="192"/>
      <c r="N38" s="192"/>
      <c r="O38" s="192"/>
      <c r="P38" s="192"/>
      <c r="Q38" s="1111"/>
      <c r="R38" s="1111"/>
      <c r="S38" s="1111"/>
      <c r="T38" s="1111"/>
      <c r="U38" s="1111"/>
      <c r="V38" s="1111"/>
      <c r="W38" s="192"/>
      <c r="X38" s="192"/>
    </row>
    <row r="39" spans="1:24" s="186" customFormat="1" ht="18.75" thickBot="1">
      <c r="A39" s="185"/>
      <c r="D39" s="198" t="s">
        <v>715</v>
      </c>
      <c r="F39" s="191">
        <f>F37-F38</f>
        <v>0</v>
      </c>
      <c r="G39" s="198"/>
      <c r="H39" s="191">
        <f>H37-H38</f>
        <v>0</v>
      </c>
      <c r="I39" s="198"/>
      <c r="J39" s="191">
        <f>J37-J38</f>
        <v>0</v>
      </c>
      <c r="K39" s="198"/>
      <c r="L39" s="191">
        <f>L37-L38</f>
        <v>0</v>
      </c>
      <c r="M39" s="198"/>
      <c r="N39" s="191">
        <f>N37-N38</f>
        <v>0</v>
      </c>
      <c r="O39" s="198"/>
      <c r="P39" s="191">
        <f>P37-P38</f>
        <v>0</v>
      </c>
      <c r="Q39" s="220"/>
      <c r="R39" s="220"/>
      <c r="S39" s="235"/>
      <c r="T39" s="220"/>
      <c r="U39" s="220"/>
      <c r="V39" s="235"/>
      <c r="W39" s="192"/>
      <c r="X39" s="192"/>
    </row>
    <row r="40" spans="1:24" ht="18.75" thickTop="1">
      <c r="F40" s="304"/>
      <c r="H40" s="304"/>
      <c r="J40" s="304"/>
      <c r="L40" s="304"/>
      <c r="N40" s="304"/>
      <c r="P40" s="304"/>
      <c r="Q40" s="220"/>
      <c r="R40" s="220"/>
      <c r="S40" s="235"/>
      <c r="T40" s="235"/>
      <c r="U40" s="220"/>
      <c r="V40" s="220"/>
      <c r="W40" s="220"/>
      <c r="X40" s="220"/>
    </row>
    <row r="41" spans="1:24">
      <c r="F41" s="220"/>
      <c r="G41" s="220"/>
      <c r="H41" s="220"/>
      <c r="I41" s="220"/>
      <c r="J41" s="220"/>
      <c r="K41" s="220"/>
      <c r="L41" s="220"/>
      <c r="M41" s="220"/>
      <c r="N41" s="220"/>
      <c r="O41" s="220"/>
      <c r="P41" s="220"/>
      <c r="Q41" s="220"/>
      <c r="R41" s="220"/>
      <c r="S41" s="235"/>
      <c r="T41" s="235"/>
      <c r="U41" s="220"/>
      <c r="V41" s="220"/>
      <c r="W41" s="220"/>
      <c r="X41" s="220"/>
    </row>
    <row r="42" spans="1:24" s="186" customFormat="1" ht="19.5">
      <c r="A42" s="171" t="s">
        <v>733</v>
      </c>
      <c r="B42" s="1065" t="s">
        <v>716</v>
      </c>
      <c r="C42" s="1065"/>
      <c r="D42" s="1065"/>
      <c r="E42" s="1065"/>
      <c r="F42" s="1065"/>
      <c r="G42" s="1065"/>
      <c r="H42" s="1065"/>
      <c r="I42" s="1065"/>
      <c r="J42" s="1065"/>
      <c r="K42" s="1065"/>
      <c r="L42" s="1065"/>
      <c r="M42" s="1065"/>
      <c r="N42" s="1065"/>
      <c r="O42" s="1065"/>
      <c r="P42" s="1065"/>
      <c r="Q42" s="192"/>
      <c r="R42" s="192"/>
      <c r="S42" s="258"/>
      <c r="T42" s="258"/>
      <c r="U42" s="192"/>
      <c r="V42" s="192"/>
      <c r="W42" s="192"/>
      <c r="X42" s="192"/>
    </row>
    <row r="43" spans="1:24" ht="20.25" thickBot="1">
      <c r="F43" s="423"/>
      <c r="G43" s="240"/>
      <c r="H43" s="307" t="s">
        <v>395</v>
      </c>
      <c r="J43" s="307" t="s">
        <v>396</v>
      </c>
      <c r="Q43" s="220"/>
      <c r="R43" s="220"/>
      <c r="S43" s="235"/>
      <c r="T43" s="235"/>
      <c r="U43" s="220"/>
      <c r="V43" s="220"/>
      <c r="W43" s="220"/>
      <c r="X43" s="220"/>
    </row>
    <row r="44" spans="1:24" s="186" customFormat="1" ht="18">
      <c r="A44" s="185"/>
      <c r="D44" s="198"/>
      <c r="H44" s="209" t="s">
        <v>394</v>
      </c>
      <c r="I44" s="230"/>
      <c r="J44" s="209" t="s">
        <v>394</v>
      </c>
      <c r="Q44" s="192"/>
      <c r="R44" s="192"/>
      <c r="S44" s="258"/>
      <c r="T44" s="258"/>
      <c r="U44" s="192"/>
      <c r="V44" s="192"/>
      <c r="W44" s="192"/>
      <c r="X44" s="192"/>
    </row>
    <row r="45" spans="1:24" s="186" customFormat="1" ht="18">
      <c r="A45" s="185"/>
      <c r="D45" s="198" t="s">
        <v>717</v>
      </c>
      <c r="Q45" s="192"/>
      <c r="R45" s="192"/>
      <c r="S45" s="258"/>
      <c r="T45" s="258"/>
      <c r="U45" s="192"/>
      <c r="V45" s="192"/>
      <c r="W45" s="192"/>
      <c r="X45" s="192"/>
    </row>
    <row r="46" spans="1:24" s="186" customFormat="1" ht="18">
      <c r="A46" s="185"/>
      <c r="D46" s="308" t="s">
        <v>718</v>
      </c>
      <c r="Q46" s="192"/>
      <c r="R46" s="192"/>
      <c r="S46" s="258"/>
      <c r="T46" s="258"/>
      <c r="U46" s="192"/>
      <c r="V46" s="192"/>
      <c r="W46" s="192"/>
      <c r="X46" s="192"/>
    </row>
    <row r="47" spans="1:24" s="186" customFormat="1" ht="18" customHeight="1">
      <c r="A47" s="185"/>
      <c r="D47" s="308" t="s">
        <v>719</v>
      </c>
      <c r="Q47" s="192"/>
      <c r="R47" s="192"/>
      <c r="S47" s="258"/>
      <c r="T47" s="258"/>
      <c r="U47" s="192"/>
      <c r="V47" s="192"/>
      <c r="W47" s="192"/>
      <c r="X47" s="192"/>
    </row>
    <row r="48" spans="1:24" s="186" customFormat="1" ht="18">
      <c r="A48" s="185"/>
      <c r="D48" s="308" t="s">
        <v>720</v>
      </c>
      <c r="Q48" s="192"/>
      <c r="R48" s="192"/>
      <c r="S48" s="258"/>
      <c r="T48" s="258"/>
      <c r="U48" s="192"/>
      <c r="V48" s="192"/>
      <c r="W48" s="192"/>
      <c r="X48" s="192"/>
    </row>
    <row r="49" spans="1:24" s="186" customFormat="1" ht="18">
      <c r="A49" s="185"/>
      <c r="D49" s="308" t="s">
        <v>721</v>
      </c>
      <c r="Q49" s="192"/>
      <c r="R49" s="192"/>
      <c r="S49" s="258"/>
      <c r="T49" s="258"/>
      <c r="U49" s="192"/>
      <c r="V49" s="192"/>
      <c r="W49" s="192"/>
      <c r="X49" s="192"/>
    </row>
    <row r="50" spans="1:24" s="186" customFormat="1" ht="18">
      <c r="A50" s="185"/>
      <c r="D50" s="308" t="s">
        <v>722</v>
      </c>
      <c r="Q50" s="1111"/>
      <c r="R50" s="1111"/>
      <c r="S50" s="1111"/>
      <c r="T50" s="258"/>
      <c r="U50" s="192"/>
      <c r="V50" s="192"/>
      <c r="W50" s="192"/>
      <c r="X50" s="192"/>
    </row>
    <row r="51" spans="1:24" ht="16.5" thickBot="1">
      <c r="A51" s="1059"/>
      <c r="B51" s="1059"/>
      <c r="C51" s="1059"/>
      <c r="D51" s="1059"/>
      <c r="E51" s="1059"/>
      <c r="F51" s="1059"/>
      <c r="H51" s="223">
        <f>SUM(H45:H50)</f>
        <v>0</v>
      </c>
      <c r="J51" s="223">
        <f>SUM(J45:J50)</f>
        <v>0</v>
      </c>
      <c r="Q51" s="220"/>
      <c r="R51" s="220"/>
      <c r="S51" s="235"/>
      <c r="T51" s="235"/>
      <c r="U51" s="220"/>
      <c r="V51" s="220"/>
      <c r="W51" s="220"/>
      <c r="X51" s="220"/>
    </row>
    <row r="52" spans="1:24" ht="16.5" thickTop="1">
      <c r="Q52" s="220"/>
      <c r="R52" s="220"/>
      <c r="S52" s="235"/>
      <c r="T52" s="235"/>
      <c r="U52" s="220"/>
      <c r="V52" s="220"/>
      <c r="W52" s="220"/>
      <c r="X52" s="220"/>
    </row>
    <row r="53" spans="1:24">
      <c r="A53" s="1063" t="s">
        <v>723</v>
      </c>
      <c r="B53" s="1063"/>
      <c r="C53" s="1063"/>
      <c r="D53" s="1063"/>
      <c r="E53" s="1063"/>
      <c r="F53" s="1063"/>
      <c r="G53" s="1063"/>
      <c r="H53" s="1063"/>
      <c r="I53" s="1063"/>
      <c r="J53" s="1063"/>
      <c r="K53" s="1063"/>
      <c r="L53" s="1063"/>
      <c r="M53" s="1063"/>
      <c r="N53" s="1063"/>
      <c r="O53" s="1063"/>
      <c r="P53" s="1063"/>
      <c r="Q53" s="220"/>
      <c r="R53" s="220"/>
      <c r="S53" s="235"/>
      <c r="T53" s="235"/>
      <c r="U53" s="220"/>
      <c r="V53" s="220"/>
      <c r="W53" s="220"/>
      <c r="X53" s="220"/>
    </row>
    <row r="54" spans="1:24">
      <c r="Q54" s="220"/>
      <c r="R54" s="220"/>
      <c r="S54" s="235"/>
      <c r="T54" s="235"/>
      <c r="U54" s="220"/>
      <c r="V54" s="220"/>
      <c r="W54" s="220"/>
      <c r="X54" s="220"/>
    </row>
    <row r="55" spans="1:24">
      <c r="Q55" s="220"/>
      <c r="R55" s="220"/>
      <c r="S55" s="235"/>
      <c r="T55" s="235"/>
      <c r="U55" s="220"/>
      <c r="V55" s="220"/>
      <c r="W55" s="220"/>
      <c r="X55" s="220"/>
    </row>
    <row r="56" spans="1:24" ht="6.75" customHeight="1"/>
    <row r="57" spans="1:24" hidden="1"/>
    <row r="58" spans="1:24" hidden="1"/>
    <row r="59" spans="1:24" hidden="1"/>
    <row r="60" spans="1:24" ht="15.75" hidden="1" customHeight="1">
      <c r="E60" s="198">
        <v>4</v>
      </c>
    </row>
    <row r="61" spans="1:24" hidden="1"/>
    <row r="62" spans="1:24" hidden="1"/>
    <row r="63" spans="1:24" hidden="1"/>
    <row r="64" spans="1:24" hidden="1"/>
    <row r="65" hidden="1"/>
  </sheetData>
  <mergeCells count="18">
    <mergeCell ref="Q50:S50"/>
    <mergeCell ref="A53:P53"/>
    <mergeCell ref="A5:P5"/>
    <mergeCell ref="L16:N16"/>
    <mergeCell ref="L27:P27"/>
    <mergeCell ref="B26:P26"/>
    <mergeCell ref="F28:J28"/>
    <mergeCell ref="L28:P28"/>
    <mergeCell ref="Q38:S38"/>
    <mergeCell ref="A51:F51"/>
    <mergeCell ref="T38:V38"/>
    <mergeCell ref="B42:P42"/>
    <mergeCell ref="A1:P1"/>
    <mergeCell ref="A2:P2"/>
    <mergeCell ref="A3:P3"/>
    <mergeCell ref="F17:J17"/>
    <mergeCell ref="L17:P17"/>
    <mergeCell ref="B25:P25"/>
  </mergeCells>
  <pageMargins left="0.70866141732283505" right="0.70866141732283505" top="0.74803149606299202" bottom="0.74803149606299202" header="0.31496062992126" footer="0.31496062992126"/>
  <pageSetup paperSize="9" scale="93" orientation="portrait" r:id="rId1"/>
  <headerFooter>
    <oddFooter>&amp;L&amp;P</oddFooter>
  </headerFooter>
  <rowBreaks count="1" manualBreakCount="1">
    <brk id="41" max="1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3"/>
  <sheetViews>
    <sheetView rightToLeft="1" view="pageBreakPreview" topLeftCell="A7" zoomScaleSheetLayoutView="100" workbookViewId="0">
      <selection activeCell="B30" sqref="B30:O30"/>
    </sheetView>
  </sheetViews>
  <sheetFormatPr defaultRowHeight="15.75"/>
  <cols>
    <col min="1" max="1" width="7.28515625" style="196" bestFit="1" customWidth="1"/>
    <col min="2" max="2" width="4.28515625" style="198" customWidth="1"/>
    <col min="3" max="3" width="0.7109375" style="198" customWidth="1"/>
    <col min="4" max="4" width="21.7109375" style="198" customWidth="1"/>
    <col min="5" max="5" width="0.7109375" style="198" customWidth="1"/>
    <col min="6" max="6" width="8.140625" style="198" customWidth="1"/>
    <col min="7" max="7" width="0.7109375" style="198" customWidth="1"/>
    <col min="8" max="8" width="8.140625" style="198" customWidth="1"/>
    <col min="9" max="9" width="0.7109375" style="198" customWidth="1"/>
    <col min="10" max="10" width="8.140625" style="198" customWidth="1"/>
    <col min="11" max="11" width="0.7109375" style="198" customWidth="1"/>
    <col min="12" max="12" width="8.140625" style="198" customWidth="1"/>
    <col min="13" max="13" width="0.7109375" style="198" customWidth="1"/>
    <col min="14" max="14" width="8.140625" style="198" customWidth="1"/>
    <col min="15" max="15" width="6.85546875" style="198" customWidth="1"/>
    <col min="16" max="16" width="11.42578125" style="198" customWidth="1"/>
    <col min="17" max="17" width="1.85546875" style="198" customWidth="1"/>
    <col min="18" max="18" width="11.42578125" style="199" customWidth="1"/>
    <col min="19" max="19" width="15.28515625" style="199" bestFit="1" customWidth="1"/>
    <col min="20" max="20" width="5" style="198" customWidth="1"/>
    <col min="21" max="21" width="10.28515625" style="198" bestFit="1" customWidth="1"/>
    <col min="22" max="22" width="5" style="198" customWidth="1"/>
    <col min="23" max="23" width="10.28515625" style="198" bestFit="1" customWidth="1"/>
    <col min="24" max="26" width="8.85546875" style="198"/>
    <col min="27" max="27" width="10.28515625" style="198" bestFit="1" customWidth="1"/>
    <col min="28" max="256" width="8.85546875" style="198"/>
    <col min="257" max="257" width="3.7109375" style="198" customWidth="1"/>
    <col min="258" max="258" width="4.85546875" style="198" customWidth="1"/>
    <col min="259" max="259" width="5.28515625" style="198" customWidth="1"/>
    <col min="260" max="260" width="31.28515625" style="198" customWidth="1"/>
    <col min="261" max="261" width="7.7109375" style="198" customWidth="1"/>
    <col min="262" max="262" width="2.42578125" style="198" customWidth="1"/>
    <col min="263" max="263" width="11.42578125" style="198" customWidth="1"/>
    <col min="264" max="264" width="2.42578125" style="198" customWidth="1"/>
    <col min="265" max="265" width="11.42578125" style="198" customWidth="1"/>
    <col min="266" max="266" width="2.42578125" style="198" customWidth="1"/>
    <col min="267" max="267" width="10.85546875" style="198" customWidth="1"/>
    <col min="268" max="268" width="2.42578125" style="198" customWidth="1"/>
    <col min="269" max="269" width="11.140625" style="198" customWidth="1"/>
    <col min="270" max="270" width="1.85546875" style="198" customWidth="1"/>
    <col min="271" max="271" width="11" style="198" customWidth="1"/>
    <col min="272" max="272" width="0.7109375" style="198" customWidth="1"/>
    <col min="273" max="273" width="1.85546875" style="198" customWidth="1"/>
    <col min="274" max="274" width="11.85546875" style="198" bestFit="1" customWidth="1"/>
    <col min="275" max="275" width="15.28515625" style="198" bestFit="1" customWidth="1"/>
    <col min="276" max="276" width="5" style="198" customWidth="1"/>
    <col min="277" max="277" width="10.28515625" style="198" bestFit="1" customWidth="1"/>
    <col min="278" max="278" width="5" style="198" customWidth="1"/>
    <col min="279" max="279" width="10.28515625" style="198" bestFit="1" customWidth="1"/>
    <col min="280" max="282" width="8.85546875" style="198"/>
    <col min="283" max="283" width="10.28515625" style="198" bestFit="1" customWidth="1"/>
    <col min="284" max="512" width="8.85546875" style="198"/>
    <col min="513" max="513" width="3.7109375" style="198" customWidth="1"/>
    <col min="514" max="514" width="4.85546875" style="198" customWidth="1"/>
    <col min="515" max="515" width="5.28515625" style="198" customWidth="1"/>
    <col min="516" max="516" width="31.28515625" style="198" customWidth="1"/>
    <col min="517" max="517" width="7.7109375" style="198" customWidth="1"/>
    <col min="518" max="518" width="2.42578125" style="198" customWidth="1"/>
    <col min="519" max="519" width="11.42578125" style="198" customWidth="1"/>
    <col min="520" max="520" width="2.42578125" style="198" customWidth="1"/>
    <col min="521" max="521" width="11.42578125" style="198" customWidth="1"/>
    <col min="522" max="522" width="2.42578125" style="198" customWidth="1"/>
    <col min="523" max="523" width="10.85546875" style="198" customWidth="1"/>
    <col min="524" max="524" width="2.42578125" style="198" customWidth="1"/>
    <col min="525" max="525" width="11.140625" style="198" customWidth="1"/>
    <col min="526" max="526" width="1.85546875" style="198" customWidth="1"/>
    <col min="527" max="527" width="11" style="198" customWidth="1"/>
    <col min="528" max="528" width="0.7109375" style="198" customWidth="1"/>
    <col min="529" max="529" width="1.85546875" style="198" customWidth="1"/>
    <col min="530" max="530" width="11.85546875" style="198" bestFit="1" customWidth="1"/>
    <col min="531" max="531" width="15.28515625" style="198" bestFit="1" customWidth="1"/>
    <col min="532" max="532" width="5" style="198" customWidth="1"/>
    <col min="533" max="533" width="10.28515625" style="198" bestFit="1" customWidth="1"/>
    <col min="534" max="534" width="5" style="198" customWidth="1"/>
    <col min="535" max="535" width="10.28515625" style="198" bestFit="1" customWidth="1"/>
    <col min="536" max="538" width="8.85546875" style="198"/>
    <col min="539" max="539" width="10.28515625" style="198" bestFit="1" customWidth="1"/>
    <col min="540" max="768" width="8.85546875" style="198"/>
    <col min="769" max="769" width="3.7109375" style="198" customWidth="1"/>
    <col min="770" max="770" width="4.85546875" style="198" customWidth="1"/>
    <col min="771" max="771" width="5.28515625" style="198" customWidth="1"/>
    <col min="772" max="772" width="31.28515625" style="198" customWidth="1"/>
    <col min="773" max="773" width="7.7109375" style="198" customWidth="1"/>
    <col min="774" max="774" width="2.42578125" style="198" customWidth="1"/>
    <col min="775" max="775" width="11.42578125" style="198" customWidth="1"/>
    <col min="776" max="776" width="2.42578125" style="198" customWidth="1"/>
    <col min="777" max="777" width="11.42578125" style="198" customWidth="1"/>
    <col min="778" max="778" width="2.42578125" style="198" customWidth="1"/>
    <col min="779" max="779" width="10.85546875" style="198" customWidth="1"/>
    <col min="780" max="780" width="2.42578125" style="198" customWidth="1"/>
    <col min="781" max="781" width="11.140625" style="198" customWidth="1"/>
    <col min="782" max="782" width="1.85546875" style="198" customWidth="1"/>
    <col min="783" max="783" width="11" style="198" customWidth="1"/>
    <col min="784" max="784" width="0.7109375" style="198" customWidth="1"/>
    <col min="785" max="785" width="1.85546875" style="198" customWidth="1"/>
    <col min="786" max="786" width="11.85546875" style="198" bestFit="1" customWidth="1"/>
    <col min="787" max="787" width="15.28515625" style="198" bestFit="1" customWidth="1"/>
    <col min="788" max="788" width="5" style="198" customWidth="1"/>
    <col min="789" max="789" width="10.28515625" style="198" bestFit="1" customWidth="1"/>
    <col min="790" max="790" width="5" style="198" customWidth="1"/>
    <col min="791" max="791" width="10.28515625" style="198" bestFit="1" customWidth="1"/>
    <col min="792" max="794" width="8.85546875" style="198"/>
    <col min="795" max="795" width="10.28515625" style="198" bestFit="1" customWidth="1"/>
    <col min="796" max="1024" width="8.85546875" style="198"/>
    <col min="1025" max="1025" width="3.7109375" style="198" customWidth="1"/>
    <col min="1026" max="1026" width="4.85546875" style="198" customWidth="1"/>
    <col min="1027" max="1027" width="5.28515625" style="198" customWidth="1"/>
    <col min="1028" max="1028" width="31.28515625" style="198" customWidth="1"/>
    <col min="1029" max="1029" width="7.7109375" style="198" customWidth="1"/>
    <col min="1030" max="1030" width="2.42578125" style="198" customWidth="1"/>
    <col min="1031" max="1031" width="11.42578125" style="198" customWidth="1"/>
    <col min="1032" max="1032" width="2.42578125" style="198" customWidth="1"/>
    <col min="1033" max="1033" width="11.42578125" style="198" customWidth="1"/>
    <col min="1034" max="1034" width="2.42578125" style="198" customWidth="1"/>
    <col min="1035" max="1035" width="10.85546875" style="198" customWidth="1"/>
    <col min="1036" max="1036" width="2.42578125" style="198" customWidth="1"/>
    <col min="1037" max="1037" width="11.140625" style="198" customWidth="1"/>
    <col min="1038" max="1038" width="1.85546875" style="198" customWidth="1"/>
    <col min="1039" max="1039" width="11" style="198" customWidth="1"/>
    <col min="1040" max="1040" width="0.7109375" style="198" customWidth="1"/>
    <col min="1041" max="1041" width="1.85546875" style="198" customWidth="1"/>
    <col min="1042" max="1042" width="11.85546875" style="198" bestFit="1" customWidth="1"/>
    <col min="1043" max="1043" width="15.28515625" style="198" bestFit="1" customWidth="1"/>
    <col min="1044" max="1044" width="5" style="198" customWidth="1"/>
    <col min="1045" max="1045" width="10.28515625" style="198" bestFit="1" customWidth="1"/>
    <col min="1046" max="1046" width="5" style="198" customWidth="1"/>
    <col min="1047" max="1047" width="10.28515625" style="198" bestFit="1" customWidth="1"/>
    <col min="1048" max="1050" width="8.85546875" style="198"/>
    <col min="1051" max="1051" width="10.28515625" style="198" bestFit="1" customWidth="1"/>
    <col min="1052" max="1280" width="8.85546875" style="198"/>
    <col min="1281" max="1281" width="3.7109375" style="198" customWidth="1"/>
    <col min="1282" max="1282" width="4.85546875" style="198" customWidth="1"/>
    <col min="1283" max="1283" width="5.28515625" style="198" customWidth="1"/>
    <col min="1284" max="1284" width="31.28515625" style="198" customWidth="1"/>
    <col min="1285" max="1285" width="7.7109375" style="198" customWidth="1"/>
    <col min="1286" max="1286" width="2.42578125" style="198" customWidth="1"/>
    <col min="1287" max="1287" width="11.42578125" style="198" customWidth="1"/>
    <col min="1288" max="1288" width="2.42578125" style="198" customWidth="1"/>
    <col min="1289" max="1289" width="11.42578125" style="198" customWidth="1"/>
    <col min="1290" max="1290" width="2.42578125" style="198" customWidth="1"/>
    <col min="1291" max="1291" width="10.85546875" style="198" customWidth="1"/>
    <col min="1292" max="1292" width="2.42578125" style="198" customWidth="1"/>
    <col min="1293" max="1293" width="11.140625" style="198" customWidth="1"/>
    <col min="1294" max="1294" width="1.85546875" style="198" customWidth="1"/>
    <col min="1295" max="1295" width="11" style="198" customWidth="1"/>
    <col min="1296" max="1296" width="0.7109375" style="198" customWidth="1"/>
    <col min="1297" max="1297" width="1.85546875" style="198" customWidth="1"/>
    <col min="1298" max="1298" width="11.85546875" style="198" bestFit="1" customWidth="1"/>
    <col min="1299" max="1299" width="15.28515625" style="198" bestFit="1" customWidth="1"/>
    <col min="1300" max="1300" width="5" style="198" customWidth="1"/>
    <col min="1301" max="1301" width="10.28515625" style="198" bestFit="1" customWidth="1"/>
    <col min="1302" max="1302" width="5" style="198" customWidth="1"/>
    <col min="1303" max="1303" width="10.28515625" style="198" bestFit="1" customWidth="1"/>
    <col min="1304" max="1306" width="8.85546875" style="198"/>
    <col min="1307" max="1307" width="10.28515625" style="198" bestFit="1" customWidth="1"/>
    <col min="1308" max="1536" width="8.85546875" style="198"/>
    <col min="1537" max="1537" width="3.7109375" style="198" customWidth="1"/>
    <col min="1538" max="1538" width="4.85546875" style="198" customWidth="1"/>
    <col min="1539" max="1539" width="5.28515625" style="198" customWidth="1"/>
    <col min="1540" max="1540" width="31.28515625" style="198" customWidth="1"/>
    <col min="1541" max="1541" width="7.7109375" style="198" customWidth="1"/>
    <col min="1542" max="1542" width="2.42578125" style="198" customWidth="1"/>
    <col min="1543" max="1543" width="11.42578125" style="198" customWidth="1"/>
    <col min="1544" max="1544" width="2.42578125" style="198" customWidth="1"/>
    <col min="1545" max="1545" width="11.42578125" style="198" customWidth="1"/>
    <col min="1546" max="1546" width="2.42578125" style="198" customWidth="1"/>
    <col min="1547" max="1547" width="10.85546875" style="198" customWidth="1"/>
    <col min="1548" max="1548" width="2.42578125" style="198" customWidth="1"/>
    <col min="1549" max="1549" width="11.140625" style="198" customWidth="1"/>
    <col min="1550" max="1550" width="1.85546875" style="198" customWidth="1"/>
    <col min="1551" max="1551" width="11" style="198" customWidth="1"/>
    <col min="1552" max="1552" width="0.7109375" style="198" customWidth="1"/>
    <col min="1553" max="1553" width="1.85546875" style="198" customWidth="1"/>
    <col min="1554" max="1554" width="11.85546875" style="198" bestFit="1" customWidth="1"/>
    <col min="1555" max="1555" width="15.28515625" style="198" bestFit="1" customWidth="1"/>
    <col min="1556" max="1556" width="5" style="198" customWidth="1"/>
    <col min="1557" max="1557" width="10.28515625" style="198" bestFit="1" customWidth="1"/>
    <col min="1558" max="1558" width="5" style="198" customWidth="1"/>
    <col min="1559" max="1559" width="10.28515625" style="198" bestFit="1" customWidth="1"/>
    <col min="1560" max="1562" width="8.85546875" style="198"/>
    <col min="1563" max="1563" width="10.28515625" style="198" bestFit="1" customWidth="1"/>
    <col min="1564" max="1792" width="8.85546875" style="198"/>
    <col min="1793" max="1793" width="3.7109375" style="198" customWidth="1"/>
    <col min="1794" max="1794" width="4.85546875" style="198" customWidth="1"/>
    <col min="1795" max="1795" width="5.28515625" style="198" customWidth="1"/>
    <col min="1796" max="1796" width="31.28515625" style="198" customWidth="1"/>
    <col min="1797" max="1797" width="7.7109375" style="198" customWidth="1"/>
    <col min="1798" max="1798" width="2.42578125" style="198" customWidth="1"/>
    <col min="1799" max="1799" width="11.42578125" style="198" customWidth="1"/>
    <col min="1800" max="1800" width="2.42578125" style="198" customWidth="1"/>
    <col min="1801" max="1801" width="11.42578125" style="198" customWidth="1"/>
    <col min="1802" max="1802" width="2.42578125" style="198" customWidth="1"/>
    <col min="1803" max="1803" width="10.85546875" style="198" customWidth="1"/>
    <col min="1804" max="1804" width="2.42578125" style="198" customWidth="1"/>
    <col min="1805" max="1805" width="11.140625" style="198" customWidth="1"/>
    <col min="1806" max="1806" width="1.85546875" style="198" customWidth="1"/>
    <col min="1807" max="1807" width="11" style="198" customWidth="1"/>
    <col min="1808" max="1808" width="0.7109375" style="198" customWidth="1"/>
    <col min="1809" max="1809" width="1.85546875" style="198" customWidth="1"/>
    <col min="1810" max="1810" width="11.85546875" style="198" bestFit="1" customWidth="1"/>
    <col min="1811" max="1811" width="15.28515625" style="198" bestFit="1" customWidth="1"/>
    <col min="1812" max="1812" width="5" style="198" customWidth="1"/>
    <col min="1813" max="1813" width="10.28515625" style="198" bestFit="1" customWidth="1"/>
    <col min="1814" max="1814" width="5" style="198" customWidth="1"/>
    <col min="1815" max="1815" width="10.28515625" style="198" bestFit="1" customWidth="1"/>
    <col min="1816" max="1818" width="8.85546875" style="198"/>
    <col min="1819" max="1819" width="10.28515625" style="198" bestFit="1" customWidth="1"/>
    <col min="1820" max="2048" width="8.85546875" style="198"/>
    <col min="2049" max="2049" width="3.7109375" style="198" customWidth="1"/>
    <col min="2050" max="2050" width="4.85546875" style="198" customWidth="1"/>
    <col min="2051" max="2051" width="5.28515625" style="198" customWidth="1"/>
    <col min="2052" max="2052" width="31.28515625" style="198" customWidth="1"/>
    <col min="2053" max="2053" width="7.7109375" style="198" customWidth="1"/>
    <col min="2054" max="2054" width="2.42578125" style="198" customWidth="1"/>
    <col min="2055" max="2055" width="11.42578125" style="198" customWidth="1"/>
    <col min="2056" max="2056" width="2.42578125" style="198" customWidth="1"/>
    <col min="2057" max="2057" width="11.42578125" style="198" customWidth="1"/>
    <col min="2058" max="2058" width="2.42578125" style="198" customWidth="1"/>
    <col min="2059" max="2059" width="10.85546875" style="198" customWidth="1"/>
    <col min="2060" max="2060" width="2.42578125" style="198" customWidth="1"/>
    <col min="2061" max="2061" width="11.140625" style="198" customWidth="1"/>
    <col min="2062" max="2062" width="1.85546875" style="198" customWidth="1"/>
    <col min="2063" max="2063" width="11" style="198" customWidth="1"/>
    <col min="2064" max="2064" width="0.7109375" style="198" customWidth="1"/>
    <col min="2065" max="2065" width="1.85546875" style="198" customWidth="1"/>
    <col min="2066" max="2066" width="11.85546875" style="198" bestFit="1" customWidth="1"/>
    <col min="2067" max="2067" width="15.28515625" style="198" bestFit="1" customWidth="1"/>
    <col min="2068" max="2068" width="5" style="198" customWidth="1"/>
    <col min="2069" max="2069" width="10.28515625" style="198" bestFit="1" customWidth="1"/>
    <col min="2070" max="2070" width="5" style="198" customWidth="1"/>
    <col min="2071" max="2071" width="10.28515625" style="198" bestFit="1" customWidth="1"/>
    <col min="2072" max="2074" width="8.85546875" style="198"/>
    <col min="2075" max="2075" width="10.28515625" style="198" bestFit="1" customWidth="1"/>
    <col min="2076" max="2304" width="8.85546875" style="198"/>
    <col min="2305" max="2305" width="3.7109375" style="198" customWidth="1"/>
    <col min="2306" max="2306" width="4.85546875" style="198" customWidth="1"/>
    <col min="2307" max="2307" width="5.28515625" style="198" customWidth="1"/>
    <col min="2308" max="2308" width="31.28515625" style="198" customWidth="1"/>
    <col min="2309" max="2309" width="7.7109375" style="198" customWidth="1"/>
    <col min="2310" max="2310" width="2.42578125" style="198" customWidth="1"/>
    <col min="2311" max="2311" width="11.42578125" style="198" customWidth="1"/>
    <col min="2312" max="2312" width="2.42578125" style="198" customWidth="1"/>
    <col min="2313" max="2313" width="11.42578125" style="198" customWidth="1"/>
    <col min="2314" max="2314" width="2.42578125" style="198" customWidth="1"/>
    <col min="2315" max="2315" width="10.85546875" style="198" customWidth="1"/>
    <col min="2316" max="2316" width="2.42578125" style="198" customWidth="1"/>
    <col min="2317" max="2317" width="11.140625" style="198" customWidth="1"/>
    <col min="2318" max="2318" width="1.85546875" style="198" customWidth="1"/>
    <col min="2319" max="2319" width="11" style="198" customWidth="1"/>
    <col min="2320" max="2320" width="0.7109375" style="198" customWidth="1"/>
    <col min="2321" max="2321" width="1.85546875" style="198" customWidth="1"/>
    <col min="2322" max="2322" width="11.85546875" style="198" bestFit="1" customWidth="1"/>
    <col min="2323" max="2323" width="15.28515625" style="198" bestFit="1" customWidth="1"/>
    <col min="2324" max="2324" width="5" style="198" customWidth="1"/>
    <col min="2325" max="2325" width="10.28515625" style="198" bestFit="1" customWidth="1"/>
    <col min="2326" max="2326" width="5" style="198" customWidth="1"/>
    <col min="2327" max="2327" width="10.28515625" style="198" bestFit="1" customWidth="1"/>
    <col min="2328" max="2330" width="8.85546875" style="198"/>
    <col min="2331" max="2331" width="10.28515625" style="198" bestFit="1" customWidth="1"/>
    <col min="2332" max="2560" width="8.85546875" style="198"/>
    <col min="2561" max="2561" width="3.7109375" style="198" customWidth="1"/>
    <col min="2562" max="2562" width="4.85546875" style="198" customWidth="1"/>
    <col min="2563" max="2563" width="5.28515625" style="198" customWidth="1"/>
    <col min="2564" max="2564" width="31.28515625" style="198" customWidth="1"/>
    <col min="2565" max="2565" width="7.7109375" style="198" customWidth="1"/>
    <col min="2566" max="2566" width="2.42578125" style="198" customWidth="1"/>
    <col min="2567" max="2567" width="11.42578125" style="198" customWidth="1"/>
    <col min="2568" max="2568" width="2.42578125" style="198" customWidth="1"/>
    <col min="2569" max="2569" width="11.42578125" style="198" customWidth="1"/>
    <col min="2570" max="2570" width="2.42578125" style="198" customWidth="1"/>
    <col min="2571" max="2571" width="10.85546875" style="198" customWidth="1"/>
    <col min="2572" max="2572" width="2.42578125" style="198" customWidth="1"/>
    <col min="2573" max="2573" width="11.140625" style="198" customWidth="1"/>
    <col min="2574" max="2574" width="1.85546875" style="198" customWidth="1"/>
    <col min="2575" max="2575" width="11" style="198" customWidth="1"/>
    <col min="2576" max="2576" width="0.7109375" style="198" customWidth="1"/>
    <col min="2577" max="2577" width="1.85546875" style="198" customWidth="1"/>
    <col min="2578" max="2578" width="11.85546875" style="198" bestFit="1" customWidth="1"/>
    <col min="2579" max="2579" width="15.28515625" style="198" bestFit="1" customWidth="1"/>
    <col min="2580" max="2580" width="5" style="198" customWidth="1"/>
    <col min="2581" max="2581" width="10.28515625" style="198" bestFit="1" customWidth="1"/>
    <col min="2582" max="2582" width="5" style="198" customWidth="1"/>
    <col min="2583" max="2583" width="10.28515625" style="198" bestFit="1" customWidth="1"/>
    <col min="2584" max="2586" width="8.85546875" style="198"/>
    <col min="2587" max="2587" width="10.28515625" style="198" bestFit="1" customWidth="1"/>
    <col min="2588" max="2816" width="8.85546875" style="198"/>
    <col min="2817" max="2817" width="3.7109375" style="198" customWidth="1"/>
    <col min="2818" max="2818" width="4.85546875" style="198" customWidth="1"/>
    <col min="2819" max="2819" width="5.28515625" style="198" customWidth="1"/>
    <col min="2820" max="2820" width="31.28515625" style="198" customWidth="1"/>
    <col min="2821" max="2821" width="7.7109375" style="198" customWidth="1"/>
    <col min="2822" max="2822" width="2.42578125" style="198" customWidth="1"/>
    <col min="2823" max="2823" width="11.42578125" style="198" customWidth="1"/>
    <col min="2824" max="2824" width="2.42578125" style="198" customWidth="1"/>
    <col min="2825" max="2825" width="11.42578125" style="198" customWidth="1"/>
    <col min="2826" max="2826" width="2.42578125" style="198" customWidth="1"/>
    <col min="2827" max="2827" width="10.85546875" style="198" customWidth="1"/>
    <col min="2828" max="2828" width="2.42578125" style="198" customWidth="1"/>
    <col min="2829" max="2829" width="11.140625" style="198" customWidth="1"/>
    <col min="2830" max="2830" width="1.85546875" style="198" customWidth="1"/>
    <col min="2831" max="2831" width="11" style="198" customWidth="1"/>
    <col min="2832" max="2832" width="0.7109375" style="198" customWidth="1"/>
    <col min="2833" max="2833" width="1.85546875" style="198" customWidth="1"/>
    <col min="2834" max="2834" width="11.85546875" style="198" bestFit="1" customWidth="1"/>
    <col min="2835" max="2835" width="15.28515625" style="198" bestFit="1" customWidth="1"/>
    <col min="2836" max="2836" width="5" style="198" customWidth="1"/>
    <col min="2837" max="2837" width="10.28515625" style="198" bestFit="1" customWidth="1"/>
    <col min="2838" max="2838" width="5" style="198" customWidth="1"/>
    <col min="2839" max="2839" width="10.28515625" style="198" bestFit="1" customWidth="1"/>
    <col min="2840" max="2842" width="8.85546875" style="198"/>
    <col min="2843" max="2843" width="10.28515625" style="198" bestFit="1" customWidth="1"/>
    <col min="2844" max="3072" width="8.85546875" style="198"/>
    <col min="3073" max="3073" width="3.7109375" style="198" customWidth="1"/>
    <col min="3074" max="3074" width="4.85546875" style="198" customWidth="1"/>
    <col min="3075" max="3075" width="5.28515625" style="198" customWidth="1"/>
    <col min="3076" max="3076" width="31.28515625" style="198" customWidth="1"/>
    <col min="3077" max="3077" width="7.7109375" style="198" customWidth="1"/>
    <col min="3078" max="3078" width="2.42578125" style="198" customWidth="1"/>
    <col min="3079" max="3079" width="11.42578125" style="198" customWidth="1"/>
    <col min="3080" max="3080" width="2.42578125" style="198" customWidth="1"/>
    <col min="3081" max="3081" width="11.42578125" style="198" customWidth="1"/>
    <col min="3082" max="3082" width="2.42578125" style="198" customWidth="1"/>
    <col min="3083" max="3083" width="10.85546875" style="198" customWidth="1"/>
    <col min="3084" max="3084" width="2.42578125" style="198" customWidth="1"/>
    <col min="3085" max="3085" width="11.140625" style="198" customWidth="1"/>
    <col min="3086" max="3086" width="1.85546875" style="198" customWidth="1"/>
    <col min="3087" max="3087" width="11" style="198" customWidth="1"/>
    <col min="3088" max="3088" width="0.7109375" style="198" customWidth="1"/>
    <col min="3089" max="3089" width="1.85546875" style="198" customWidth="1"/>
    <col min="3090" max="3090" width="11.85546875" style="198" bestFit="1" customWidth="1"/>
    <col min="3091" max="3091" width="15.28515625" style="198" bestFit="1" customWidth="1"/>
    <col min="3092" max="3092" width="5" style="198" customWidth="1"/>
    <col min="3093" max="3093" width="10.28515625" style="198" bestFit="1" customWidth="1"/>
    <col min="3094" max="3094" width="5" style="198" customWidth="1"/>
    <col min="3095" max="3095" width="10.28515625" style="198" bestFit="1" customWidth="1"/>
    <col min="3096" max="3098" width="8.85546875" style="198"/>
    <col min="3099" max="3099" width="10.28515625" style="198" bestFit="1" customWidth="1"/>
    <col min="3100" max="3328" width="8.85546875" style="198"/>
    <col min="3329" max="3329" width="3.7109375" style="198" customWidth="1"/>
    <col min="3330" max="3330" width="4.85546875" style="198" customWidth="1"/>
    <col min="3331" max="3331" width="5.28515625" style="198" customWidth="1"/>
    <col min="3332" max="3332" width="31.28515625" style="198" customWidth="1"/>
    <col min="3333" max="3333" width="7.7109375" style="198" customWidth="1"/>
    <col min="3334" max="3334" width="2.42578125" style="198" customWidth="1"/>
    <col min="3335" max="3335" width="11.42578125" style="198" customWidth="1"/>
    <col min="3336" max="3336" width="2.42578125" style="198" customWidth="1"/>
    <col min="3337" max="3337" width="11.42578125" style="198" customWidth="1"/>
    <col min="3338" max="3338" width="2.42578125" style="198" customWidth="1"/>
    <col min="3339" max="3339" width="10.85546875" style="198" customWidth="1"/>
    <col min="3340" max="3340" width="2.42578125" style="198" customWidth="1"/>
    <col min="3341" max="3341" width="11.140625" style="198" customWidth="1"/>
    <col min="3342" max="3342" width="1.85546875" style="198" customWidth="1"/>
    <col min="3343" max="3343" width="11" style="198" customWidth="1"/>
    <col min="3344" max="3344" width="0.7109375" style="198" customWidth="1"/>
    <col min="3345" max="3345" width="1.85546875" style="198" customWidth="1"/>
    <col min="3346" max="3346" width="11.85546875" style="198" bestFit="1" customWidth="1"/>
    <col min="3347" max="3347" width="15.28515625" style="198" bestFit="1" customWidth="1"/>
    <col min="3348" max="3348" width="5" style="198" customWidth="1"/>
    <col min="3349" max="3349" width="10.28515625" style="198" bestFit="1" customWidth="1"/>
    <col min="3350" max="3350" width="5" style="198" customWidth="1"/>
    <col min="3351" max="3351" width="10.28515625" style="198" bestFit="1" customWidth="1"/>
    <col min="3352" max="3354" width="8.85546875" style="198"/>
    <col min="3355" max="3355" width="10.28515625" style="198" bestFit="1" customWidth="1"/>
    <col min="3356" max="3584" width="8.85546875" style="198"/>
    <col min="3585" max="3585" width="3.7109375" style="198" customWidth="1"/>
    <col min="3586" max="3586" width="4.85546875" style="198" customWidth="1"/>
    <col min="3587" max="3587" width="5.28515625" style="198" customWidth="1"/>
    <col min="3588" max="3588" width="31.28515625" style="198" customWidth="1"/>
    <col min="3589" max="3589" width="7.7109375" style="198" customWidth="1"/>
    <col min="3590" max="3590" width="2.42578125" style="198" customWidth="1"/>
    <col min="3591" max="3591" width="11.42578125" style="198" customWidth="1"/>
    <col min="3592" max="3592" width="2.42578125" style="198" customWidth="1"/>
    <col min="3593" max="3593" width="11.42578125" style="198" customWidth="1"/>
    <col min="3594" max="3594" width="2.42578125" style="198" customWidth="1"/>
    <col min="3595" max="3595" width="10.85546875" style="198" customWidth="1"/>
    <col min="3596" max="3596" width="2.42578125" style="198" customWidth="1"/>
    <col min="3597" max="3597" width="11.140625" style="198" customWidth="1"/>
    <col min="3598" max="3598" width="1.85546875" style="198" customWidth="1"/>
    <col min="3599" max="3599" width="11" style="198" customWidth="1"/>
    <col min="3600" max="3600" width="0.7109375" style="198" customWidth="1"/>
    <col min="3601" max="3601" width="1.85546875" style="198" customWidth="1"/>
    <col min="3602" max="3602" width="11.85546875" style="198" bestFit="1" customWidth="1"/>
    <col min="3603" max="3603" width="15.28515625" style="198" bestFit="1" customWidth="1"/>
    <col min="3604" max="3604" width="5" style="198" customWidth="1"/>
    <col min="3605" max="3605" width="10.28515625" style="198" bestFit="1" customWidth="1"/>
    <col min="3606" max="3606" width="5" style="198" customWidth="1"/>
    <col min="3607" max="3607" width="10.28515625" style="198" bestFit="1" customWidth="1"/>
    <col min="3608" max="3610" width="8.85546875" style="198"/>
    <col min="3611" max="3611" width="10.28515625" style="198" bestFit="1" customWidth="1"/>
    <col min="3612" max="3840" width="8.85546875" style="198"/>
    <col min="3841" max="3841" width="3.7109375" style="198" customWidth="1"/>
    <col min="3842" max="3842" width="4.85546875" style="198" customWidth="1"/>
    <col min="3843" max="3843" width="5.28515625" style="198" customWidth="1"/>
    <col min="3844" max="3844" width="31.28515625" style="198" customWidth="1"/>
    <col min="3845" max="3845" width="7.7109375" style="198" customWidth="1"/>
    <col min="3846" max="3846" width="2.42578125" style="198" customWidth="1"/>
    <col min="3847" max="3847" width="11.42578125" style="198" customWidth="1"/>
    <col min="3848" max="3848" width="2.42578125" style="198" customWidth="1"/>
    <col min="3849" max="3849" width="11.42578125" style="198" customWidth="1"/>
    <col min="3850" max="3850" width="2.42578125" style="198" customWidth="1"/>
    <col min="3851" max="3851" width="10.85546875" style="198" customWidth="1"/>
    <col min="3852" max="3852" width="2.42578125" style="198" customWidth="1"/>
    <col min="3853" max="3853" width="11.140625" style="198" customWidth="1"/>
    <col min="3854" max="3854" width="1.85546875" style="198" customWidth="1"/>
    <col min="3855" max="3855" width="11" style="198" customWidth="1"/>
    <col min="3856" max="3856" width="0.7109375" style="198" customWidth="1"/>
    <col min="3857" max="3857" width="1.85546875" style="198" customWidth="1"/>
    <col min="3858" max="3858" width="11.85546875" style="198" bestFit="1" customWidth="1"/>
    <col min="3859" max="3859" width="15.28515625" style="198" bestFit="1" customWidth="1"/>
    <col min="3860" max="3860" width="5" style="198" customWidth="1"/>
    <col min="3861" max="3861" width="10.28515625" style="198" bestFit="1" customWidth="1"/>
    <col min="3862" max="3862" width="5" style="198" customWidth="1"/>
    <col min="3863" max="3863" width="10.28515625" style="198" bestFit="1" customWidth="1"/>
    <col min="3864" max="3866" width="8.85546875" style="198"/>
    <col min="3867" max="3867" width="10.28515625" style="198" bestFit="1" customWidth="1"/>
    <col min="3868" max="4096" width="8.85546875" style="198"/>
    <col min="4097" max="4097" width="3.7109375" style="198" customWidth="1"/>
    <col min="4098" max="4098" width="4.85546875" style="198" customWidth="1"/>
    <col min="4099" max="4099" width="5.28515625" style="198" customWidth="1"/>
    <col min="4100" max="4100" width="31.28515625" style="198" customWidth="1"/>
    <col min="4101" max="4101" width="7.7109375" style="198" customWidth="1"/>
    <col min="4102" max="4102" width="2.42578125" style="198" customWidth="1"/>
    <col min="4103" max="4103" width="11.42578125" style="198" customWidth="1"/>
    <col min="4104" max="4104" width="2.42578125" style="198" customWidth="1"/>
    <col min="4105" max="4105" width="11.42578125" style="198" customWidth="1"/>
    <col min="4106" max="4106" width="2.42578125" style="198" customWidth="1"/>
    <col min="4107" max="4107" width="10.85546875" style="198" customWidth="1"/>
    <col min="4108" max="4108" width="2.42578125" style="198" customWidth="1"/>
    <col min="4109" max="4109" width="11.140625" style="198" customWidth="1"/>
    <col min="4110" max="4110" width="1.85546875" style="198" customWidth="1"/>
    <col min="4111" max="4111" width="11" style="198" customWidth="1"/>
    <col min="4112" max="4112" width="0.7109375" style="198" customWidth="1"/>
    <col min="4113" max="4113" width="1.85546875" style="198" customWidth="1"/>
    <col min="4114" max="4114" width="11.85546875" style="198" bestFit="1" customWidth="1"/>
    <col min="4115" max="4115" width="15.28515625" style="198" bestFit="1" customWidth="1"/>
    <col min="4116" max="4116" width="5" style="198" customWidth="1"/>
    <col min="4117" max="4117" width="10.28515625" style="198" bestFit="1" customWidth="1"/>
    <col min="4118" max="4118" width="5" style="198" customWidth="1"/>
    <col min="4119" max="4119" width="10.28515625" style="198" bestFit="1" customWidth="1"/>
    <col min="4120" max="4122" width="8.85546875" style="198"/>
    <col min="4123" max="4123" width="10.28515625" style="198" bestFit="1" customWidth="1"/>
    <col min="4124" max="4352" width="8.85546875" style="198"/>
    <col min="4353" max="4353" width="3.7109375" style="198" customWidth="1"/>
    <col min="4354" max="4354" width="4.85546875" style="198" customWidth="1"/>
    <col min="4355" max="4355" width="5.28515625" style="198" customWidth="1"/>
    <col min="4356" max="4356" width="31.28515625" style="198" customWidth="1"/>
    <col min="4357" max="4357" width="7.7109375" style="198" customWidth="1"/>
    <col min="4358" max="4358" width="2.42578125" style="198" customWidth="1"/>
    <col min="4359" max="4359" width="11.42578125" style="198" customWidth="1"/>
    <col min="4360" max="4360" width="2.42578125" style="198" customWidth="1"/>
    <col min="4361" max="4361" width="11.42578125" style="198" customWidth="1"/>
    <col min="4362" max="4362" width="2.42578125" style="198" customWidth="1"/>
    <col min="4363" max="4363" width="10.85546875" style="198" customWidth="1"/>
    <col min="4364" max="4364" width="2.42578125" style="198" customWidth="1"/>
    <col min="4365" max="4365" width="11.140625" style="198" customWidth="1"/>
    <col min="4366" max="4366" width="1.85546875" style="198" customWidth="1"/>
    <col min="4367" max="4367" width="11" style="198" customWidth="1"/>
    <col min="4368" max="4368" width="0.7109375" style="198" customWidth="1"/>
    <col min="4369" max="4369" width="1.85546875" style="198" customWidth="1"/>
    <col min="4370" max="4370" width="11.85546875" style="198" bestFit="1" customWidth="1"/>
    <col min="4371" max="4371" width="15.28515625" style="198" bestFit="1" customWidth="1"/>
    <col min="4372" max="4372" width="5" style="198" customWidth="1"/>
    <col min="4373" max="4373" width="10.28515625" style="198" bestFit="1" customWidth="1"/>
    <col min="4374" max="4374" width="5" style="198" customWidth="1"/>
    <col min="4375" max="4375" width="10.28515625" style="198" bestFit="1" customWidth="1"/>
    <col min="4376" max="4378" width="8.85546875" style="198"/>
    <col min="4379" max="4379" width="10.28515625" style="198" bestFit="1" customWidth="1"/>
    <col min="4380" max="4608" width="8.85546875" style="198"/>
    <col min="4609" max="4609" width="3.7109375" style="198" customWidth="1"/>
    <col min="4610" max="4610" width="4.85546875" style="198" customWidth="1"/>
    <col min="4611" max="4611" width="5.28515625" style="198" customWidth="1"/>
    <col min="4612" max="4612" width="31.28515625" style="198" customWidth="1"/>
    <col min="4613" max="4613" width="7.7109375" style="198" customWidth="1"/>
    <col min="4614" max="4614" width="2.42578125" style="198" customWidth="1"/>
    <col min="4615" max="4615" width="11.42578125" style="198" customWidth="1"/>
    <col min="4616" max="4616" width="2.42578125" style="198" customWidth="1"/>
    <col min="4617" max="4617" width="11.42578125" style="198" customWidth="1"/>
    <col min="4618" max="4618" width="2.42578125" style="198" customWidth="1"/>
    <col min="4619" max="4619" width="10.85546875" style="198" customWidth="1"/>
    <col min="4620" max="4620" width="2.42578125" style="198" customWidth="1"/>
    <col min="4621" max="4621" width="11.140625" style="198" customWidth="1"/>
    <col min="4622" max="4622" width="1.85546875" style="198" customWidth="1"/>
    <col min="4623" max="4623" width="11" style="198" customWidth="1"/>
    <col min="4624" max="4624" width="0.7109375" style="198" customWidth="1"/>
    <col min="4625" max="4625" width="1.85546875" style="198" customWidth="1"/>
    <col min="4626" max="4626" width="11.85546875" style="198" bestFit="1" customWidth="1"/>
    <col min="4627" max="4627" width="15.28515625" style="198" bestFit="1" customWidth="1"/>
    <col min="4628" max="4628" width="5" style="198" customWidth="1"/>
    <col min="4629" max="4629" width="10.28515625" style="198" bestFit="1" customWidth="1"/>
    <col min="4630" max="4630" width="5" style="198" customWidth="1"/>
    <col min="4631" max="4631" width="10.28515625" style="198" bestFit="1" customWidth="1"/>
    <col min="4632" max="4634" width="8.85546875" style="198"/>
    <col min="4635" max="4635" width="10.28515625" style="198" bestFit="1" customWidth="1"/>
    <col min="4636" max="4864" width="8.85546875" style="198"/>
    <col min="4865" max="4865" width="3.7109375" style="198" customWidth="1"/>
    <col min="4866" max="4866" width="4.85546875" style="198" customWidth="1"/>
    <col min="4867" max="4867" width="5.28515625" style="198" customWidth="1"/>
    <col min="4868" max="4868" width="31.28515625" style="198" customWidth="1"/>
    <col min="4869" max="4869" width="7.7109375" style="198" customWidth="1"/>
    <col min="4870" max="4870" width="2.42578125" style="198" customWidth="1"/>
    <col min="4871" max="4871" width="11.42578125" style="198" customWidth="1"/>
    <col min="4872" max="4872" width="2.42578125" style="198" customWidth="1"/>
    <col min="4873" max="4873" width="11.42578125" style="198" customWidth="1"/>
    <col min="4874" max="4874" width="2.42578125" style="198" customWidth="1"/>
    <col min="4875" max="4875" width="10.85546875" style="198" customWidth="1"/>
    <col min="4876" max="4876" width="2.42578125" style="198" customWidth="1"/>
    <col min="4877" max="4877" width="11.140625" style="198" customWidth="1"/>
    <col min="4878" max="4878" width="1.85546875" style="198" customWidth="1"/>
    <col min="4879" max="4879" width="11" style="198" customWidth="1"/>
    <col min="4880" max="4880" width="0.7109375" style="198" customWidth="1"/>
    <col min="4881" max="4881" width="1.85546875" style="198" customWidth="1"/>
    <col min="4882" max="4882" width="11.85546875" style="198" bestFit="1" customWidth="1"/>
    <col min="4883" max="4883" width="15.28515625" style="198" bestFit="1" customWidth="1"/>
    <col min="4884" max="4884" width="5" style="198" customWidth="1"/>
    <col min="4885" max="4885" width="10.28515625" style="198" bestFit="1" customWidth="1"/>
    <col min="4886" max="4886" width="5" style="198" customWidth="1"/>
    <col min="4887" max="4887" width="10.28515625" style="198" bestFit="1" customWidth="1"/>
    <col min="4888" max="4890" width="8.85546875" style="198"/>
    <col min="4891" max="4891" width="10.28515625" style="198" bestFit="1" customWidth="1"/>
    <col min="4892" max="5120" width="8.85546875" style="198"/>
    <col min="5121" max="5121" width="3.7109375" style="198" customWidth="1"/>
    <col min="5122" max="5122" width="4.85546875" style="198" customWidth="1"/>
    <col min="5123" max="5123" width="5.28515625" style="198" customWidth="1"/>
    <col min="5124" max="5124" width="31.28515625" style="198" customWidth="1"/>
    <col min="5125" max="5125" width="7.7109375" style="198" customWidth="1"/>
    <col min="5126" max="5126" width="2.42578125" style="198" customWidth="1"/>
    <col min="5127" max="5127" width="11.42578125" style="198" customWidth="1"/>
    <col min="5128" max="5128" width="2.42578125" style="198" customWidth="1"/>
    <col min="5129" max="5129" width="11.42578125" style="198" customWidth="1"/>
    <col min="5130" max="5130" width="2.42578125" style="198" customWidth="1"/>
    <col min="5131" max="5131" width="10.85546875" style="198" customWidth="1"/>
    <col min="5132" max="5132" width="2.42578125" style="198" customWidth="1"/>
    <col min="5133" max="5133" width="11.140625" style="198" customWidth="1"/>
    <col min="5134" max="5134" width="1.85546875" style="198" customWidth="1"/>
    <col min="5135" max="5135" width="11" style="198" customWidth="1"/>
    <col min="5136" max="5136" width="0.7109375" style="198" customWidth="1"/>
    <col min="5137" max="5137" width="1.85546875" style="198" customWidth="1"/>
    <col min="5138" max="5138" width="11.85546875" style="198" bestFit="1" customWidth="1"/>
    <col min="5139" max="5139" width="15.28515625" style="198" bestFit="1" customWidth="1"/>
    <col min="5140" max="5140" width="5" style="198" customWidth="1"/>
    <col min="5141" max="5141" width="10.28515625" style="198" bestFit="1" customWidth="1"/>
    <col min="5142" max="5142" width="5" style="198" customWidth="1"/>
    <col min="5143" max="5143" width="10.28515625" style="198" bestFit="1" customWidth="1"/>
    <col min="5144" max="5146" width="8.85546875" style="198"/>
    <col min="5147" max="5147" width="10.28515625" style="198" bestFit="1" customWidth="1"/>
    <col min="5148" max="5376" width="8.85546875" style="198"/>
    <col min="5377" max="5377" width="3.7109375" style="198" customWidth="1"/>
    <col min="5378" max="5378" width="4.85546875" style="198" customWidth="1"/>
    <col min="5379" max="5379" width="5.28515625" style="198" customWidth="1"/>
    <col min="5380" max="5380" width="31.28515625" style="198" customWidth="1"/>
    <col min="5381" max="5381" width="7.7109375" style="198" customWidth="1"/>
    <col min="5382" max="5382" width="2.42578125" style="198" customWidth="1"/>
    <col min="5383" max="5383" width="11.42578125" style="198" customWidth="1"/>
    <col min="5384" max="5384" width="2.42578125" style="198" customWidth="1"/>
    <col min="5385" max="5385" width="11.42578125" style="198" customWidth="1"/>
    <col min="5386" max="5386" width="2.42578125" style="198" customWidth="1"/>
    <col min="5387" max="5387" width="10.85546875" style="198" customWidth="1"/>
    <col min="5388" max="5388" width="2.42578125" style="198" customWidth="1"/>
    <col min="5389" max="5389" width="11.140625" style="198" customWidth="1"/>
    <col min="5390" max="5390" width="1.85546875" style="198" customWidth="1"/>
    <col min="5391" max="5391" width="11" style="198" customWidth="1"/>
    <col min="5392" max="5392" width="0.7109375" style="198" customWidth="1"/>
    <col min="5393" max="5393" width="1.85546875" style="198" customWidth="1"/>
    <col min="5394" max="5394" width="11.85546875" style="198" bestFit="1" customWidth="1"/>
    <col min="5395" max="5395" width="15.28515625" style="198" bestFit="1" customWidth="1"/>
    <col min="5396" max="5396" width="5" style="198" customWidth="1"/>
    <col min="5397" max="5397" width="10.28515625" style="198" bestFit="1" customWidth="1"/>
    <col min="5398" max="5398" width="5" style="198" customWidth="1"/>
    <col min="5399" max="5399" width="10.28515625" style="198" bestFit="1" customWidth="1"/>
    <col min="5400" max="5402" width="8.85546875" style="198"/>
    <col min="5403" max="5403" width="10.28515625" style="198" bestFit="1" customWidth="1"/>
    <col min="5404" max="5632" width="8.85546875" style="198"/>
    <col min="5633" max="5633" width="3.7109375" style="198" customWidth="1"/>
    <col min="5634" max="5634" width="4.85546875" style="198" customWidth="1"/>
    <col min="5635" max="5635" width="5.28515625" style="198" customWidth="1"/>
    <col min="5636" max="5636" width="31.28515625" style="198" customWidth="1"/>
    <col min="5637" max="5637" width="7.7109375" style="198" customWidth="1"/>
    <col min="5638" max="5638" width="2.42578125" style="198" customWidth="1"/>
    <col min="5639" max="5639" width="11.42578125" style="198" customWidth="1"/>
    <col min="5640" max="5640" width="2.42578125" style="198" customWidth="1"/>
    <col min="5641" max="5641" width="11.42578125" style="198" customWidth="1"/>
    <col min="5642" max="5642" width="2.42578125" style="198" customWidth="1"/>
    <col min="5643" max="5643" width="10.85546875" style="198" customWidth="1"/>
    <col min="5644" max="5644" width="2.42578125" style="198" customWidth="1"/>
    <col min="5645" max="5645" width="11.140625" style="198" customWidth="1"/>
    <col min="5646" max="5646" width="1.85546875" style="198" customWidth="1"/>
    <col min="5647" max="5647" width="11" style="198" customWidth="1"/>
    <col min="5648" max="5648" width="0.7109375" style="198" customWidth="1"/>
    <col min="5649" max="5649" width="1.85546875" style="198" customWidth="1"/>
    <col min="5650" max="5650" width="11.85546875" style="198" bestFit="1" customWidth="1"/>
    <col min="5651" max="5651" width="15.28515625" style="198" bestFit="1" customWidth="1"/>
    <col min="5652" max="5652" width="5" style="198" customWidth="1"/>
    <col min="5653" max="5653" width="10.28515625" style="198" bestFit="1" customWidth="1"/>
    <col min="5654" max="5654" width="5" style="198" customWidth="1"/>
    <col min="5655" max="5655" width="10.28515625" style="198" bestFit="1" customWidth="1"/>
    <col min="5656" max="5658" width="8.85546875" style="198"/>
    <col min="5659" max="5659" width="10.28515625" style="198" bestFit="1" customWidth="1"/>
    <col min="5660" max="5888" width="8.85546875" style="198"/>
    <col min="5889" max="5889" width="3.7109375" style="198" customWidth="1"/>
    <col min="5890" max="5890" width="4.85546875" style="198" customWidth="1"/>
    <col min="5891" max="5891" width="5.28515625" style="198" customWidth="1"/>
    <col min="5892" max="5892" width="31.28515625" style="198" customWidth="1"/>
    <col min="5893" max="5893" width="7.7109375" style="198" customWidth="1"/>
    <col min="5894" max="5894" width="2.42578125" style="198" customWidth="1"/>
    <col min="5895" max="5895" width="11.42578125" style="198" customWidth="1"/>
    <col min="5896" max="5896" width="2.42578125" style="198" customWidth="1"/>
    <col min="5897" max="5897" width="11.42578125" style="198" customWidth="1"/>
    <col min="5898" max="5898" width="2.42578125" style="198" customWidth="1"/>
    <col min="5899" max="5899" width="10.85546875" style="198" customWidth="1"/>
    <col min="5900" max="5900" width="2.42578125" style="198" customWidth="1"/>
    <col min="5901" max="5901" width="11.140625" style="198" customWidth="1"/>
    <col min="5902" max="5902" width="1.85546875" style="198" customWidth="1"/>
    <col min="5903" max="5903" width="11" style="198" customWidth="1"/>
    <col min="5904" max="5904" width="0.7109375" style="198" customWidth="1"/>
    <col min="5905" max="5905" width="1.85546875" style="198" customWidth="1"/>
    <col min="5906" max="5906" width="11.85546875" style="198" bestFit="1" customWidth="1"/>
    <col min="5907" max="5907" width="15.28515625" style="198" bestFit="1" customWidth="1"/>
    <col min="5908" max="5908" width="5" style="198" customWidth="1"/>
    <col min="5909" max="5909" width="10.28515625" style="198" bestFit="1" customWidth="1"/>
    <col min="5910" max="5910" width="5" style="198" customWidth="1"/>
    <col min="5911" max="5911" width="10.28515625" style="198" bestFit="1" customWidth="1"/>
    <col min="5912" max="5914" width="8.85546875" style="198"/>
    <col min="5915" max="5915" width="10.28515625" style="198" bestFit="1" customWidth="1"/>
    <col min="5916" max="6144" width="8.85546875" style="198"/>
    <col min="6145" max="6145" width="3.7109375" style="198" customWidth="1"/>
    <col min="6146" max="6146" width="4.85546875" style="198" customWidth="1"/>
    <col min="6147" max="6147" width="5.28515625" style="198" customWidth="1"/>
    <col min="6148" max="6148" width="31.28515625" style="198" customWidth="1"/>
    <col min="6149" max="6149" width="7.7109375" style="198" customWidth="1"/>
    <col min="6150" max="6150" width="2.42578125" style="198" customWidth="1"/>
    <col min="6151" max="6151" width="11.42578125" style="198" customWidth="1"/>
    <col min="6152" max="6152" width="2.42578125" style="198" customWidth="1"/>
    <col min="6153" max="6153" width="11.42578125" style="198" customWidth="1"/>
    <col min="6154" max="6154" width="2.42578125" style="198" customWidth="1"/>
    <col min="6155" max="6155" width="10.85546875" style="198" customWidth="1"/>
    <col min="6156" max="6156" width="2.42578125" style="198" customWidth="1"/>
    <col min="6157" max="6157" width="11.140625" style="198" customWidth="1"/>
    <col min="6158" max="6158" width="1.85546875" style="198" customWidth="1"/>
    <col min="6159" max="6159" width="11" style="198" customWidth="1"/>
    <col min="6160" max="6160" width="0.7109375" style="198" customWidth="1"/>
    <col min="6161" max="6161" width="1.85546875" style="198" customWidth="1"/>
    <col min="6162" max="6162" width="11.85546875" style="198" bestFit="1" customWidth="1"/>
    <col min="6163" max="6163" width="15.28515625" style="198" bestFit="1" customWidth="1"/>
    <col min="6164" max="6164" width="5" style="198" customWidth="1"/>
    <col min="6165" max="6165" width="10.28515625" style="198" bestFit="1" customWidth="1"/>
    <col min="6166" max="6166" width="5" style="198" customWidth="1"/>
    <col min="6167" max="6167" width="10.28515625" style="198" bestFit="1" customWidth="1"/>
    <col min="6168" max="6170" width="8.85546875" style="198"/>
    <col min="6171" max="6171" width="10.28515625" style="198" bestFit="1" customWidth="1"/>
    <col min="6172" max="6400" width="8.85546875" style="198"/>
    <col min="6401" max="6401" width="3.7109375" style="198" customWidth="1"/>
    <col min="6402" max="6402" width="4.85546875" style="198" customWidth="1"/>
    <col min="6403" max="6403" width="5.28515625" style="198" customWidth="1"/>
    <col min="6404" max="6404" width="31.28515625" style="198" customWidth="1"/>
    <col min="6405" max="6405" width="7.7109375" style="198" customWidth="1"/>
    <col min="6406" max="6406" width="2.42578125" style="198" customWidth="1"/>
    <col min="6407" max="6407" width="11.42578125" style="198" customWidth="1"/>
    <col min="6408" max="6408" width="2.42578125" style="198" customWidth="1"/>
    <col min="6409" max="6409" width="11.42578125" style="198" customWidth="1"/>
    <col min="6410" max="6410" width="2.42578125" style="198" customWidth="1"/>
    <col min="6411" max="6411" width="10.85546875" style="198" customWidth="1"/>
    <col min="6412" max="6412" width="2.42578125" style="198" customWidth="1"/>
    <col min="6413" max="6413" width="11.140625" style="198" customWidth="1"/>
    <col min="6414" max="6414" width="1.85546875" style="198" customWidth="1"/>
    <col min="6415" max="6415" width="11" style="198" customWidth="1"/>
    <col min="6416" max="6416" width="0.7109375" style="198" customWidth="1"/>
    <col min="6417" max="6417" width="1.85546875" style="198" customWidth="1"/>
    <col min="6418" max="6418" width="11.85546875" style="198" bestFit="1" customWidth="1"/>
    <col min="6419" max="6419" width="15.28515625" style="198" bestFit="1" customWidth="1"/>
    <col min="6420" max="6420" width="5" style="198" customWidth="1"/>
    <col min="6421" max="6421" width="10.28515625" style="198" bestFit="1" customWidth="1"/>
    <col min="6422" max="6422" width="5" style="198" customWidth="1"/>
    <col min="6423" max="6423" width="10.28515625" style="198" bestFit="1" customWidth="1"/>
    <col min="6424" max="6426" width="8.85546875" style="198"/>
    <col min="6427" max="6427" width="10.28515625" style="198" bestFit="1" customWidth="1"/>
    <col min="6428" max="6656" width="8.85546875" style="198"/>
    <col min="6657" max="6657" width="3.7109375" style="198" customWidth="1"/>
    <col min="6658" max="6658" width="4.85546875" style="198" customWidth="1"/>
    <col min="6659" max="6659" width="5.28515625" style="198" customWidth="1"/>
    <col min="6660" max="6660" width="31.28515625" style="198" customWidth="1"/>
    <col min="6661" max="6661" width="7.7109375" style="198" customWidth="1"/>
    <col min="6662" max="6662" width="2.42578125" style="198" customWidth="1"/>
    <col min="6663" max="6663" width="11.42578125" style="198" customWidth="1"/>
    <col min="6664" max="6664" width="2.42578125" style="198" customWidth="1"/>
    <col min="6665" max="6665" width="11.42578125" style="198" customWidth="1"/>
    <col min="6666" max="6666" width="2.42578125" style="198" customWidth="1"/>
    <col min="6667" max="6667" width="10.85546875" style="198" customWidth="1"/>
    <col min="6668" max="6668" width="2.42578125" style="198" customWidth="1"/>
    <col min="6669" max="6669" width="11.140625" style="198" customWidth="1"/>
    <col min="6670" max="6670" width="1.85546875" style="198" customWidth="1"/>
    <col min="6671" max="6671" width="11" style="198" customWidth="1"/>
    <col min="6672" max="6672" width="0.7109375" style="198" customWidth="1"/>
    <col min="6673" max="6673" width="1.85546875" style="198" customWidth="1"/>
    <col min="6674" max="6674" width="11.85546875" style="198" bestFit="1" customWidth="1"/>
    <col min="6675" max="6675" width="15.28515625" style="198" bestFit="1" customWidth="1"/>
    <col min="6676" max="6676" width="5" style="198" customWidth="1"/>
    <col min="6677" max="6677" width="10.28515625" style="198" bestFit="1" customWidth="1"/>
    <col min="6678" max="6678" width="5" style="198" customWidth="1"/>
    <col min="6679" max="6679" width="10.28515625" style="198" bestFit="1" customWidth="1"/>
    <col min="6680" max="6682" width="8.85546875" style="198"/>
    <col min="6683" max="6683" width="10.28515625" style="198" bestFit="1" customWidth="1"/>
    <col min="6684" max="6912" width="8.85546875" style="198"/>
    <col min="6913" max="6913" width="3.7109375" style="198" customWidth="1"/>
    <col min="6914" max="6914" width="4.85546875" style="198" customWidth="1"/>
    <col min="6915" max="6915" width="5.28515625" style="198" customWidth="1"/>
    <col min="6916" max="6916" width="31.28515625" style="198" customWidth="1"/>
    <col min="6917" max="6917" width="7.7109375" style="198" customWidth="1"/>
    <col min="6918" max="6918" width="2.42578125" style="198" customWidth="1"/>
    <col min="6919" max="6919" width="11.42578125" style="198" customWidth="1"/>
    <col min="6920" max="6920" width="2.42578125" style="198" customWidth="1"/>
    <col min="6921" max="6921" width="11.42578125" style="198" customWidth="1"/>
    <col min="6922" max="6922" width="2.42578125" style="198" customWidth="1"/>
    <col min="6923" max="6923" width="10.85546875" style="198" customWidth="1"/>
    <col min="6924" max="6924" width="2.42578125" style="198" customWidth="1"/>
    <col min="6925" max="6925" width="11.140625" style="198" customWidth="1"/>
    <col min="6926" max="6926" width="1.85546875" style="198" customWidth="1"/>
    <col min="6927" max="6927" width="11" style="198" customWidth="1"/>
    <col min="6928" max="6928" width="0.7109375" style="198" customWidth="1"/>
    <col min="6929" max="6929" width="1.85546875" style="198" customWidth="1"/>
    <col min="6930" max="6930" width="11.85546875" style="198" bestFit="1" customWidth="1"/>
    <col min="6931" max="6931" width="15.28515625" style="198" bestFit="1" customWidth="1"/>
    <col min="6932" max="6932" width="5" style="198" customWidth="1"/>
    <col min="6933" max="6933" width="10.28515625" style="198" bestFit="1" customWidth="1"/>
    <col min="6934" max="6934" width="5" style="198" customWidth="1"/>
    <col min="6935" max="6935" width="10.28515625" style="198" bestFit="1" customWidth="1"/>
    <col min="6936" max="6938" width="8.85546875" style="198"/>
    <col min="6939" max="6939" width="10.28515625" style="198" bestFit="1" customWidth="1"/>
    <col min="6940" max="7168" width="8.85546875" style="198"/>
    <col min="7169" max="7169" width="3.7109375" style="198" customWidth="1"/>
    <col min="7170" max="7170" width="4.85546875" style="198" customWidth="1"/>
    <col min="7171" max="7171" width="5.28515625" style="198" customWidth="1"/>
    <col min="7172" max="7172" width="31.28515625" style="198" customWidth="1"/>
    <col min="7173" max="7173" width="7.7109375" style="198" customWidth="1"/>
    <col min="7174" max="7174" width="2.42578125" style="198" customWidth="1"/>
    <col min="7175" max="7175" width="11.42578125" style="198" customWidth="1"/>
    <col min="7176" max="7176" width="2.42578125" style="198" customWidth="1"/>
    <col min="7177" max="7177" width="11.42578125" style="198" customWidth="1"/>
    <col min="7178" max="7178" width="2.42578125" style="198" customWidth="1"/>
    <col min="7179" max="7179" width="10.85546875" style="198" customWidth="1"/>
    <col min="7180" max="7180" width="2.42578125" style="198" customWidth="1"/>
    <col min="7181" max="7181" width="11.140625" style="198" customWidth="1"/>
    <col min="7182" max="7182" width="1.85546875" style="198" customWidth="1"/>
    <col min="7183" max="7183" width="11" style="198" customWidth="1"/>
    <col min="7184" max="7184" width="0.7109375" style="198" customWidth="1"/>
    <col min="7185" max="7185" width="1.85546875" style="198" customWidth="1"/>
    <col min="7186" max="7186" width="11.85546875" style="198" bestFit="1" customWidth="1"/>
    <col min="7187" max="7187" width="15.28515625" style="198" bestFit="1" customWidth="1"/>
    <col min="7188" max="7188" width="5" style="198" customWidth="1"/>
    <col min="7189" max="7189" width="10.28515625" style="198" bestFit="1" customWidth="1"/>
    <col min="7190" max="7190" width="5" style="198" customWidth="1"/>
    <col min="7191" max="7191" width="10.28515625" style="198" bestFit="1" customWidth="1"/>
    <col min="7192" max="7194" width="8.85546875" style="198"/>
    <col min="7195" max="7195" width="10.28515625" style="198" bestFit="1" customWidth="1"/>
    <col min="7196" max="7424" width="8.85546875" style="198"/>
    <col min="7425" max="7425" width="3.7109375" style="198" customWidth="1"/>
    <col min="7426" max="7426" width="4.85546875" style="198" customWidth="1"/>
    <col min="7427" max="7427" width="5.28515625" style="198" customWidth="1"/>
    <col min="7428" max="7428" width="31.28515625" style="198" customWidth="1"/>
    <col min="7429" max="7429" width="7.7109375" style="198" customWidth="1"/>
    <col min="7430" max="7430" width="2.42578125" style="198" customWidth="1"/>
    <col min="7431" max="7431" width="11.42578125" style="198" customWidth="1"/>
    <col min="7432" max="7432" width="2.42578125" style="198" customWidth="1"/>
    <col min="7433" max="7433" width="11.42578125" style="198" customWidth="1"/>
    <col min="7434" max="7434" width="2.42578125" style="198" customWidth="1"/>
    <col min="7435" max="7435" width="10.85546875" style="198" customWidth="1"/>
    <col min="7436" max="7436" width="2.42578125" style="198" customWidth="1"/>
    <col min="7437" max="7437" width="11.140625" style="198" customWidth="1"/>
    <col min="7438" max="7438" width="1.85546875" style="198" customWidth="1"/>
    <col min="7439" max="7439" width="11" style="198" customWidth="1"/>
    <col min="7440" max="7440" width="0.7109375" style="198" customWidth="1"/>
    <col min="7441" max="7441" width="1.85546875" style="198" customWidth="1"/>
    <col min="7442" max="7442" width="11.85546875" style="198" bestFit="1" customWidth="1"/>
    <col min="7443" max="7443" width="15.28515625" style="198" bestFit="1" customWidth="1"/>
    <col min="7444" max="7444" width="5" style="198" customWidth="1"/>
    <col min="7445" max="7445" width="10.28515625" style="198" bestFit="1" customWidth="1"/>
    <col min="7446" max="7446" width="5" style="198" customWidth="1"/>
    <col min="7447" max="7447" width="10.28515625" style="198" bestFit="1" customWidth="1"/>
    <col min="7448" max="7450" width="8.85546875" style="198"/>
    <col min="7451" max="7451" width="10.28515625" style="198" bestFit="1" customWidth="1"/>
    <col min="7452" max="7680" width="8.85546875" style="198"/>
    <col min="7681" max="7681" width="3.7109375" style="198" customWidth="1"/>
    <col min="7682" max="7682" width="4.85546875" style="198" customWidth="1"/>
    <col min="7683" max="7683" width="5.28515625" style="198" customWidth="1"/>
    <col min="7684" max="7684" width="31.28515625" style="198" customWidth="1"/>
    <col min="7685" max="7685" width="7.7109375" style="198" customWidth="1"/>
    <col min="7686" max="7686" width="2.42578125" style="198" customWidth="1"/>
    <col min="7687" max="7687" width="11.42578125" style="198" customWidth="1"/>
    <col min="7688" max="7688" width="2.42578125" style="198" customWidth="1"/>
    <col min="7689" max="7689" width="11.42578125" style="198" customWidth="1"/>
    <col min="7690" max="7690" width="2.42578125" style="198" customWidth="1"/>
    <col min="7691" max="7691" width="10.85546875" style="198" customWidth="1"/>
    <col min="7692" max="7692" width="2.42578125" style="198" customWidth="1"/>
    <col min="7693" max="7693" width="11.140625" style="198" customWidth="1"/>
    <col min="7694" max="7694" width="1.85546875" style="198" customWidth="1"/>
    <col min="7695" max="7695" width="11" style="198" customWidth="1"/>
    <col min="7696" max="7696" width="0.7109375" style="198" customWidth="1"/>
    <col min="7697" max="7697" width="1.85546875" style="198" customWidth="1"/>
    <col min="7698" max="7698" width="11.85546875" style="198" bestFit="1" customWidth="1"/>
    <col min="7699" max="7699" width="15.28515625" style="198" bestFit="1" customWidth="1"/>
    <col min="7700" max="7700" width="5" style="198" customWidth="1"/>
    <col min="7701" max="7701" width="10.28515625" style="198" bestFit="1" customWidth="1"/>
    <col min="7702" max="7702" width="5" style="198" customWidth="1"/>
    <col min="7703" max="7703" width="10.28515625" style="198" bestFit="1" customWidth="1"/>
    <col min="7704" max="7706" width="8.85546875" style="198"/>
    <col min="7707" max="7707" width="10.28515625" style="198" bestFit="1" customWidth="1"/>
    <col min="7708" max="7936" width="8.85546875" style="198"/>
    <col min="7937" max="7937" width="3.7109375" style="198" customWidth="1"/>
    <col min="7938" max="7938" width="4.85546875" style="198" customWidth="1"/>
    <col min="7939" max="7939" width="5.28515625" style="198" customWidth="1"/>
    <col min="7940" max="7940" width="31.28515625" style="198" customWidth="1"/>
    <col min="7941" max="7941" width="7.7109375" style="198" customWidth="1"/>
    <col min="7942" max="7942" width="2.42578125" style="198" customWidth="1"/>
    <col min="7943" max="7943" width="11.42578125" style="198" customWidth="1"/>
    <col min="7944" max="7944" width="2.42578125" style="198" customWidth="1"/>
    <col min="7945" max="7945" width="11.42578125" style="198" customWidth="1"/>
    <col min="7946" max="7946" width="2.42578125" style="198" customWidth="1"/>
    <col min="7947" max="7947" width="10.85546875" style="198" customWidth="1"/>
    <col min="7948" max="7948" width="2.42578125" style="198" customWidth="1"/>
    <col min="7949" max="7949" width="11.140625" style="198" customWidth="1"/>
    <col min="7950" max="7950" width="1.85546875" style="198" customWidth="1"/>
    <col min="7951" max="7951" width="11" style="198" customWidth="1"/>
    <col min="7952" max="7952" width="0.7109375" style="198" customWidth="1"/>
    <col min="7953" max="7953" width="1.85546875" style="198" customWidth="1"/>
    <col min="7954" max="7954" width="11.85546875" style="198" bestFit="1" customWidth="1"/>
    <col min="7955" max="7955" width="15.28515625" style="198" bestFit="1" customWidth="1"/>
    <col min="7956" max="7956" width="5" style="198" customWidth="1"/>
    <col min="7957" max="7957" width="10.28515625" style="198" bestFit="1" customWidth="1"/>
    <col min="7958" max="7958" width="5" style="198" customWidth="1"/>
    <col min="7959" max="7959" width="10.28515625" style="198" bestFit="1" customWidth="1"/>
    <col min="7960" max="7962" width="8.85546875" style="198"/>
    <col min="7963" max="7963" width="10.28515625" style="198" bestFit="1" customWidth="1"/>
    <col min="7964" max="8192" width="8.85546875" style="198"/>
    <col min="8193" max="8193" width="3.7109375" style="198" customWidth="1"/>
    <col min="8194" max="8194" width="4.85546875" style="198" customWidth="1"/>
    <col min="8195" max="8195" width="5.28515625" style="198" customWidth="1"/>
    <col min="8196" max="8196" width="31.28515625" style="198" customWidth="1"/>
    <col min="8197" max="8197" width="7.7109375" style="198" customWidth="1"/>
    <col min="8198" max="8198" width="2.42578125" style="198" customWidth="1"/>
    <col min="8199" max="8199" width="11.42578125" style="198" customWidth="1"/>
    <col min="8200" max="8200" width="2.42578125" style="198" customWidth="1"/>
    <col min="8201" max="8201" width="11.42578125" style="198" customWidth="1"/>
    <col min="8202" max="8202" width="2.42578125" style="198" customWidth="1"/>
    <col min="8203" max="8203" width="10.85546875" style="198" customWidth="1"/>
    <col min="8204" max="8204" width="2.42578125" style="198" customWidth="1"/>
    <col min="8205" max="8205" width="11.140625" style="198" customWidth="1"/>
    <col min="8206" max="8206" width="1.85546875" style="198" customWidth="1"/>
    <col min="8207" max="8207" width="11" style="198" customWidth="1"/>
    <col min="8208" max="8208" width="0.7109375" style="198" customWidth="1"/>
    <col min="8209" max="8209" width="1.85546875" style="198" customWidth="1"/>
    <col min="8210" max="8210" width="11.85546875" style="198" bestFit="1" customWidth="1"/>
    <col min="8211" max="8211" width="15.28515625" style="198" bestFit="1" customWidth="1"/>
    <col min="8212" max="8212" width="5" style="198" customWidth="1"/>
    <col min="8213" max="8213" width="10.28515625" style="198" bestFit="1" customWidth="1"/>
    <col min="8214" max="8214" width="5" style="198" customWidth="1"/>
    <col min="8215" max="8215" width="10.28515625" style="198" bestFit="1" customWidth="1"/>
    <col min="8216" max="8218" width="8.85546875" style="198"/>
    <col min="8219" max="8219" width="10.28515625" style="198" bestFit="1" customWidth="1"/>
    <col min="8220" max="8448" width="8.85546875" style="198"/>
    <col min="8449" max="8449" width="3.7109375" style="198" customWidth="1"/>
    <col min="8450" max="8450" width="4.85546875" style="198" customWidth="1"/>
    <col min="8451" max="8451" width="5.28515625" style="198" customWidth="1"/>
    <col min="8452" max="8452" width="31.28515625" style="198" customWidth="1"/>
    <col min="8453" max="8453" width="7.7109375" style="198" customWidth="1"/>
    <col min="8454" max="8454" width="2.42578125" style="198" customWidth="1"/>
    <col min="8455" max="8455" width="11.42578125" style="198" customWidth="1"/>
    <col min="8456" max="8456" width="2.42578125" style="198" customWidth="1"/>
    <col min="8457" max="8457" width="11.42578125" style="198" customWidth="1"/>
    <col min="8458" max="8458" width="2.42578125" style="198" customWidth="1"/>
    <col min="8459" max="8459" width="10.85546875" style="198" customWidth="1"/>
    <col min="8460" max="8460" width="2.42578125" style="198" customWidth="1"/>
    <col min="8461" max="8461" width="11.140625" style="198" customWidth="1"/>
    <col min="8462" max="8462" width="1.85546875" style="198" customWidth="1"/>
    <col min="8463" max="8463" width="11" style="198" customWidth="1"/>
    <col min="8464" max="8464" width="0.7109375" style="198" customWidth="1"/>
    <col min="8465" max="8465" width="1.85546875" style="198" customWidth="1"/>
    <col min="8466" max="8466" width="11.85546875" style="198" bestFit="1" customWidth="1"/>
    <col min="8467" max="8467" width="15.28515625" style="198" bestFit="1" customWidth="1"/>
    <col min="8468" max="8468" width="5" style="198" customWidth="1"/>
    <col min="8469" max="8469" width="10.28515625" style="198" bestFit="1" customWidth="1"/>
    <col min="8470" max="8470" width="5" style="198" customWidth="1"/>
    <col min="8471" max="8471" width="10.28515625" style="198" bestFit="1" customWidth="1"/>
    <col min="8472" max="8474" width="8.85546875" style="198"/>
    <col min="8475" max="8475" width="10.28515625" style="198" bestFit="1" customWidth="1"/>
    <col min="8476" max="8704" width="8.85546875" style="198"/>
    <col min="8705" max="8705" width="3.7109375" style="198" customWidth="1"/>
    <col min="8706" max="8706" width="4.85546875" style="198" customWidth="1"/>
    <col min="8707" max="8707" width="5.28515625" style="198" customWidth="1"/>
    <col min="8708" max="8708" width="31.28515625" style="198" customWidth="1"/>
    <col min="8709" max="8709" width="7.7109375" style="198" customWidth="1"/>
    <col min="8710" max="8710" width="2.42578125" style="198" customWidth="1"/>
    <col min="8711" max="8711" width="11.42578125" style="198" customWidth="1"/>
    <col min="8712" max="8712" width="2.42578125" style="198" customWidth="1"/>
    <col min="8713" max="8713" width="11.42578125" style="198" customWidth="1"/>
    <col min="8714" max="8714" width="2.42578125" style="198" customWidth="1"/>
    <col min="8715" max="8715" width="10.85546875" style="198" customWidth="1"/>
    <col min="8716" max="8716" width="2.42578125" style="198" customWidth="1"/>
    <col min="8717" max="8717" width="11.140625" style="198" customWidth="1"/>
    <col min="8718" max="8718" width="1.85546875" style="198" customWidth="1"/>
    <col min="8719" max="8719" width="11" style="198" customWidth="1"/>
    <col min="8720" max="8720" width="0.7109375" style="198" customWidth="1"/>
    <col min="8721" max="8721" width="1.85546875" style="198" customWidth="1"/>
    <col min="8722" max="8722" width="11.85546875" style="198" bestFit="1" customWidth="1"/>
    <col min="8723" max="8723" width="15.28515625" style="198" bestFit="1" customWidth="1"/>
    <col min="8724" max="8724" width="5" style="198" customWidth="1"/>
    <col min="8725" max="8725" width="10.28515625" style="198" bestFit="1" customWidth="1"/>
    <col min="8726" max="8726" width="5" style="198" customWidth="1"/>
    <col min="8727" max="8727" width="10.28515625" style="198" bestFit="1" customWidth="1"/>
    <col min="8728" max="8730" width="8.85546875" style="198"/>
    <col min="8731" max="8731" width="10.28515625" style="198" bestFit="1" customWidth="1"/>
    <col min="8732" max="8960" width="8.85546875" style="198"/>
    <col min="8961" max="8961" width="3.7109375" style="198" customWidth="1"/>
    <col min="8962" max="8962" width="4.85546875" style="198" customWidth="1"/>
    <col min="8963" max="8963" width="5.28515625" style="198" customWidth="1"/>
    <col min="8964" max="8964" width="31.28515625" style="198" customWidth="1"/>
    <col min="8965" max="8965" width="7.7109375" style="198" customWidth="1"/>
    <col min="8966" max="8966" width="2.42578125" style="198" customWidth="1"/>
    <col min="8967" max="8967" width="11.42578125" style="198" customWidth="1"/>
    <col min="8968" max="8968" width="2.42578125" style="198" customWidth="1"/>
    <col min="8969" max="8969" width="11.42578125" style="198" customWidth="1"/>
    <col min="8970" max="8970" width="2.42578125" style="198" customWidth="1"/>
    <col min="8971" max="8971" width="10.85546875" style="198" customWidth="1"/>
    <col min="8972" max="8972" width="2.42578125" style="198" customWidth="1"/>
    <col min="8973" max="8973" width="11.140625" style="198" customWidth="1"/>
    <col min="8974" max="8974" width="1.85546875" style="198" customWidth="1"/>
    <col min="8975" max="8975" width="11" style="198" customWidth="1"/>
    <col min="8976" max="8976" width="0.7109375" style="198" customWidth="1"/>
    <col min="8977" max="8977" width="1.85546875" style="198" customWidth="1"/>
    <col min="8978" max="8978" width="11.85546875" style="198" bestFit="1" customWidth="1"/>
    <col min="8979" max="8979" width="15.28515625" style="198" bestFit="1" customWidth="1"/>
    <col min="8980" max="8980" width="5" style="198" customWidth="1"/>
    <col min="8981" max="8981" width="10.28515625" style="198" bestFit="1" customWidth="1"/>
    <col min="8982" max="8982" width="5" style="198" customWidth="1"/>
    <col min="8983" max="8983" width="10.28515625" style="198" bestFit="1" customWidth="1"/>
    <col min="8984" max="8986" width="8.85546875" style="198"/>
    <col min="8987" max="8987" width="10.28515625" style="198" bestFit="1" customWidth="1"/>
    <col min="8988" max="9216" width="8.85546875" style="198"/>
    <col min="9217" max="9217" width="3.7109375" style="198" customWidth="1"/>
    <col min="9218" max="9218" width="4.85546875" style="198" customWidth="1"/>
    <col min="9219" max="9219" width="5.28515625" style="198" customWidth="1"/>
    <col min="9220" max="9220" width="31.28515625" style="198" customWidth="1"/>
    <col min="9221" max="9221" width="7.7109375" style="198" customWidth="1"/>
    <col min="9222" max="9222" width="2.42578125" style="198" customWidth="1"/>
    <col min="9223" max="9223" width="11.42578125" style="198" customWidth="1"/>
    <col min="9224" max="9224" width="2.42578125" style="198" customWidth="1"/>
    <col min="9225" max="9225" width="11.42578125" style="198" customWidth="1"/>
    <col min="9226" max="9226" width="2.42578125" style="198" customWidth="1"/>
    <col min="9227" max="9227" width="10.85546875" style="198" customWidth="1"/>
    <col min="9228" max="9228" width="2.42578125" style="198" customWidth="1"/>
    <col min="9229" max="9229" width="11.140625" style="198" customWidth="1"/>
    <col min="9230" max="9230" width="1.85546875" style="198" customWidth="1"/>
    <col min="9231" max="9231" width="11" style="198" customWidth="1"/>
    <col min="9232" max="9232" width="0.7109375" style="198" customWidth="1"/>
    <col min="9233" max="9233" width="1.85546875" style="198" customWidth="1"/>
    <col min="9234" max="9234" width="11.85546875" style="198" bestFit="1" customWidth="1"/>
    <col min="9235" max="9235" width="15.28515625" style="198" bestFit="1" customWidth="1"/>
    <col min="9236" max="9236" width="5" style="198" customWidth="1"/>
    <col min="9237" max="9237" width="10.28515625" style="198" bestFit="1" customWidth="1"/>
    <col min="9238" max="9238" width="5" style="198" customWidth="1"/>
    <col min="9239" max="9239" width="10.28515625" style="198" bestFit="1" customWidth="1"/>
    <col min="9240" max="9242" width="8.85546875" style="198"/>
    <col min="9243" max="9243" width="10.28515625" style="198" bestFit="1" customWidth="1"/>
    <col min="9244" max="9472" width="8.85546875" style="198"/>
    <col min="9473" max="9473" width="3.7109375" style="198" customWidth="1"/>
    <col min="9474" max="9474" width="4.85546875" style="198" customWidth="1"/>
    <col min="9475" max="9475" width="5.28515625" style="198" customWidth="1"/>
    <col min="9476" max="9476" width="31.28515625" style="198" customWidth="1"/>
    <col min="9477" max="9477" width="7.7109375" style="198" customWidth="1"/>
    <col min="9478" max="9478" width="2.42578125" style="198" customWidth="1"/>
    <col min="9479" max="9479" width="11.42578125" style="198" customWidth="1"/>
    <col min="9480" max="9480" width="2.42578125" style="198" customWidth="1"/>
    <col min="9481" max="9481" width="11.42578125" style="198" customWidth="1"/>
    <col min="9482" max="9482" width="2.42578125" style="198" customWidth="1"/>
    <col min="9483" max="9483" width="10.85546875" style="198" customWidth="1"/>
    <col min="9484" max="9484" width="2.42578125" style="198" customWidth="1"/>
    <col min="9485" max="9485" width="11.140625" style="198" customWidth="1"/>
    <col min="9486" max="9486" width="1.85546875" style="198" customWidth="1"/>
    <col min="9487" max="9487" width="11" style="198" customWidth="1"/>
    <col min="9488" max="9488" width="0.7109375" style="198" customWidth="1"/>
    <col min="9489" max="9489" width="1.85546875" style="198" customWidth="1"/>
    <col min="9490" max="9490" width="11.85546875" style="198" bestFit="1" customWidth="1"/>
    <col min="9491" max="9491" width="15.28515625" style="198" bestFit="1" customWidth="1"/>
    <col min="9492" max="9492" width="5" style="198" customWidth="1"/>
    <col min="9493" max="9493" width="10.28515625" style="198" bestFit="1" customWidth="1"/>
    <col min="9494" max="9494" width="5" style="198" customWidth="1"/>
    <col min="9495" max="9495" width="10.28515625" style="198" bestFit="1" customWidth="1"/>
    <col min="9496" max="9498" width="8.85546875" style="198"/>
    <col min="9499" max="9499" width="10.28515625" style="198" bestFit="1" customWidth="1"/>
    <col min="9500" max="9728" width="8.85546875" style="198"/>
    <col min="9729" max="9729" width="3.7109375" style="198" customWidth="1"/>
    <col min="9730" max="9730" width="4.85546875" style="198" customWidth="1"/>
    <col min="9731" max="9731" width="5.28515625" style="198" customWidth="1"/>
    <col min="9732" max="9732" width="31.28515625" style="198" customWidth="1"/>
    <col min="9733" max="9733" width="7.7109375" style="198" customWidth="1"/>
    <col min="9734" max="9734" width="2.42578125" style="198" customWidth="1"/>
    <col min="9735" max="9735" width="11.42578125" style="198" customWidth="1"/>
    <col min="9736" max="9736" width="2.42578125" style="198" customWidth="1"/>
    <col min="9737" max="9737" width="11.42578125" style="198" customWidth="1"/>
    <col min="9738" max="9738" width="2.42578125" style="198" customWidth="1"/>
    <col min="9739" max="9739" width="10.85546875" style="198" customWidth="1"/>
    <col min="9740" max="9740" width="2.42578125" style="198" customWidth="1"/>
    <col min="9741" max="9741" width="11.140625" style="198" customWidth="1"/>
    <col min="9742" max="9742" width="1.85546875" style="198" customWidth="1"/>
    <col min="9743" max="9743" width="11" style="198" customWidth="1"/>
    <col min="9744" max="9744" width="0.7109375" style="198" customWidth="1"/>
    <col min="9745" max="9745" width="1.85546875" style="198" customWidth="1"/>
    <col min="9746" max="9746" width="11.85546875" style="198" bestFit="1" customWidth="1"/>
    <col min="9747" max="9747" width="15.28515625" style="198" bestFit="1" customWidth="1"/>
    <col min="9748" max="9748" width="5" style="198" customWidth="1"/>
    <col min="9749" max="9749" width="10.28515625" style="198" bestFit="1" customWidth="1"/>
    <col min="9750" max="9750" width="5" style="198" customWidth="1"/>
    <col min="9751" max="9751" width="10.28515625" style="198" bestFit="1" customWidth="1"/>
    <col min="9752" max="9754" width="8.85546875" style="198"/>
    <col min="9755" max="9755" width="10.28515625" style="198" bestFit="1" customWidth="1"/>
    <col min="9756" max="9984" width="8.85546875" style="198"/>
    <col min="9985" max="9985" width="3.7109375" style="198" customWidth="1"/>
    <col min="9986" max="9986" width="4.85546875" style="198" customWidth="1"/>
    <col min="9987" max="9987" width="5.28515625" style="198" customWidth="1"/>
    <col min="9988" max="9988" width="31.28515625" style="198" customWidth="1"/>
    <col min="9989" max="9989" width="7.7109375" style="198" customWidth="1"/>
    <col min="9990" max="9990" width="2.42578125" style="198" customWidth="1"/>
    <col min="9991" max="9991" width="11.42578125" style="198" customWidth="1"/>
    <col min="9992" max="9992" width="2.42578125" style="198" customWidth="1"/>
    <col min="9993" max="9993" width="11.42578125" style="198" customWidth="1"/>
    <col min="9994" max="9994" width="2.42578125" style="198" customWidth="1"/>
    <col min="9995" max="9995" width="10.85546875" style="198" customWidth="1"/>
    <col min="9996" max="9996" width="2.42578125" style="198" customWidth="1"/>
    <col min="9997" max="9997" width="11.140625" style="198" customWidth="1"/>
    <col min="9998" max="9998" width="1.85546875" style="198" customWidth="1"/>
    <col min="9999" max="9999" width="11" style="198" customWidth="1"/>
    <col min="10000" max="10000" width="0.7109375" style="198" customWidth="1"/>
    <col min="10001" max="10001" width="1.85546875" style="198" customWidth="1"/>
    <col min="10002" max="10002" width="11.85546875" style="198" bestFit="1" customWidth="1"/>
    <col min="10003" max="10003" width="15.28515625" style="198" bestFit="1" customWidth="1"/>
    <col min="10004" max="10004" width="5" style="198" customWidth="1"/>
    <col min="10005" max="10005" width="10.28515625" style="198" bestFit="1" customWidth="1"/>
    <col min="10006" max="10006" width="5" style="198" customWidth="1"/>
    <col min="10007" max="10007" width="10.28515625" style="198" bestFit="1" customWidth="1"/>
    <col min="10008" max="10010" width="8.85546875" style="198"/>
    <col min="10011" max="10011" width="10.28515625" style="198" bestFit="1" customWidth="1"/>
    <col min="10012" max="10240" width="8.85546875" style="198"/>
    <col min="10241" max="10241" width="3.7109375" style="198" customWidth="1"/>
    <col min="10242" max="10242" width="4.85546875" style="198" customWidth="1"/>
    <col min="10243" max="10243" width="5.28515625" style="198" customWidth="1"/>
    <col min="10244" max="10244" width="31.28515625" style="198" customWidth="1"/>
    <col min="10245" max="10245" width="7.7109375" style="198" customWidth="1"/>
    <col min="10246" max="10246" width="2.42578125" style="198" customWidth="1"/>
    <col min="10247" max="10247" width="11.42578125" style="198" customWidth="1"/>
    <col min="10248" max="10248" width="2.42578125" style="198" customWidth="1"/>
    <col min="10249" max="10249" width="11.42578125" style="198" customWidth="1"/>
    <col min="10250" max="10250" width="2.42578125" style="198" customWidth="1"/>
    <col min="10251" max="10251" width="10.85546875" style="198" customWidth="1"/>
    <col min="10252" max="10252" width="2.42578125" style="198" customWidth="1"/>
    <col min="10253" max="10253" width="11.140625" style="198" customWidth="1"/>
    <col min="10254" max="10254" width="1.85546875" style="198" customWidth="1"/>
    <col min="10255" max="10255" width="11" style="198" customWidth="1"/>
    <col min="10256" max="10256" width="0.7109375" style="198" customWidth="1"/>
    <col min="10257" max="10257" width="1.85546875" style="198" customWidth="1"/>
    <col min="10258" max="10258" width="11.85546875" style="198" bestFit="1" customWidth="1"/>
    <col min="10259" max="10259" width="15.28515625" style="198" bestFit="1" customWidth="1"/>
    <col min="10260" max="10260" width="5" style="198" customWidth="1"/>
    <col min="10261" max="10261" width="10.28515625" style="198" bestFit="1" customWidth="1"/>
    <col min="10262" max="10262" width="5" style="198" customWidth="1"/>
    <col min="10263" max="10263" width="10.28515625" style="198" bestFit="1" customWidth="1"/>
    <col min="10264" max="10266" width="8.85546875" style="198"/>
    <col min="10267" max="10267" width="10.28515625" style="198" bestFit="1" customWidth="1"/>
    <col min="10268" max="10496" width="8.85546875" style="198"/>
    <col min="10497" max="10497" width="3.7109375" style="198" customWidth="1"/>
    <col min="10498" max="10498" width="4.85546875" style="198" customWidth="1"/>
    <col min="10499" max="10499" width="5.28515625" style="198" customWidth="1"/>
    <col min="10500" max="10500" width="31.28515625" style="198" customWidth="1"/>
    <col min="10501" max="10501" width="7.7109375" style="198" customWidth="1"/>
    <col min="10502" max="10502" width="2.42578125" style="198" customWidth="1"/>
    <col min="10503" max="10503" width="11.42578125" style="198" customWidth="1"/>
    <col min="10504" max="10504" width="2.42578125" style="198" customWidth="1"/>
    <col min="10505" max="10505" width="11.42578125" style="198" customWidth="1"/>
    <col min="10506" max="10506" width="2.42578125" style="198" customWidth="1"/>
    <col min="10507" max="10507" width="10.85546875" style="198" customWidth="1"/>
    <col min="10508" max="10508" width="2.42578125" style="198" customWidth="1"/>
    <col min="10509" max="10509" width="11.140625" style="198" customWidth="1"/>
    <col min="10510" max="10510" width="1.85546875" style="198" customWidth="1"/>
    <col min="10511" max="10511" width="11" style="198" customWidth="1"/>
    <col min="10512" max="10512" width="0.7109375" style="198" customWidth="1"/>
    <col min="10513" max="10513" width="1.85546875" style="198" customWidth="1"/>
    <col min="10514" max="10514" width="11.85546875" style="198" bestFit="1" customWidth="1"/>
    <col min="10515" max="10515" width="15.28515625" style="198" bestFit="1" customWidth="1"/>
    <col min="10516" max="10516" width="5" style="198" customWidth="1"/>
    <col min="10517" max="10517" width="10.28515625" style="198" bestFit="1" customWidth="1"/>
    <col min="10518" max="10518" width="5" style="198" customWidth="1"/>
    <col min="10519" max="10519" width="10.28515625" style="198" bestFit="1" customWidth="1"/>
    <col min="10520" max="10522" width="8.85546875" style="198"/>
    <col min="10523" max="10523" width="10.28515625" style="198" bestFit="1" customWidth="1"/>
    <col min="10524" max="10752" width="8.85546875" style="198"/>
    <col min="10753" max="10753" width="3.7109375" style="198" customWidth="1"/>
    <col min="10754" max="10754" width="4.85546875" style="198" customWidth="1"/>
    <col min="10755" max="10755" width="5.28515625" style="198" customWidth="1"/>
    <col min="10756" max="10756" width="31.28515625" style="198" customWidth="1"/>
    <col min="10757" max="10757" width="7.7109375" style="198" customWidth="1"/>
    <col min="10758" max="10758" width="2.42578125" style="198" customWidth="1"/>
    <col min="10759" max="10759" width="11.42578125" style="198" customWidth="1"/>
    <col min="10760" max="10760" width="2.42578125" style="198" customWidth="1"/>
    <col min="10761" max="10761" width="11.42578125" style="198" customWidth="1"/>
    <col min="10762" max="10762" width="2.42578125" style="198" customWidth="1"/>
    <col min="10763" max="10763" width="10.85546875" style="198" customWidth="1"/>
    <col min="10764" max="10764" width="2.42578125" style="198" customWidth="1"/>
    <col min="10765" max="10765" width="11.140625" style="198" customWidth="1"/>
    <col min="10766" max="10766" width="1.85546875" style="198" customWidth="1"/>
    <col min="10767" max="10767" width="11" style="198" customWidth="1"/>
    <col min="10768" max="10768" width="0.7109375" style="198" customWidth="1"/>
    <col min="10769" max="10769" width="1.85546875" style="198" customWidth="1"/>
    <col min="10770" max="10770" width="11.85546875" style="198" bestFit="1" customWidth="1"/>
    <col min="10771" max="10771" width="15.28515625" style="198" bestFit="1" customWidth="1"/>
    <col min="10772" max="10772" width="5" style="198" customWidth="1"/>
    <col min="10773" max="10773" width="10.28515625" style="198" bestFit="1" customWidth="1"/>
    <col min="10774" max="10774" width="5" style="198" customWidth="1"/>
    <col min="10775" max="10775" width="10.28515625" style="198" bestFit="1" customWidth="1"/>
    <col min="10776" max="10778" width="8.85546875" style="198"/>
    <col min="10779" max="10779" width="10.28515625" style="198" bestFit="1" customWidth="1"/>
    <col min="10780" max="11008" width="8.85546875" style="198"/>
    <col min="11009" max="11009" width="3.7109375" style="198" customWidth="1"/>
    <col min="11010" max="11010" width="4.85546875" style="198" customWidth="1"/>
    <col min="11011" max="11011" width="5.28515625" style="198" customWidth="1"/>
    <col min="11012" max="11012" width="31.28515625" style="198" customWidth="1"/>
    <col min="11013" max="11013" width="7.7109375" style="198" customWidth="1"/>
    <col min="11014" max="11014" width="2.42578125" style="198" customWidth="1"/>
    <col min="11015" max="11015" width="11.42578125" style="198" customWidth="1"/>
    <col min="11016" max="11016" width="2.42578125" style="198" customWidth="1"/>
    <col min="11017" max="11017" width="11.42578125" style="198" customWidth="1"/>
    <col min="11018" max="11018" width="2.42578125" style="198" customWidth="1"/>
    <col min="11019" max="11019" width="10.85546875" style="198" customWidth="1"/>
    <col min="11020" max="11020" width="2.42578125" style="198" customWidth="1"/>
    <col min="11021" max="11021" width="11.140625" style="198" customWidth="1"/>
    <col min="11022" max="11022" width="1.85546875" style="198" customWidth="1"/>
    <col min="11023" max="11023" width="11" style="198" customWidth="1"/>
    <col min="11024" max="11024" width="0.7109375" style="198" customWidth="1"/>
    <col min="11025" max="11025" width="1.85546875" style="198" customWidth="1"/>
    <col min="11026" max="11026" width="11.85546875" style="198" bestFit="1" customWidth="1"/>
    <col min="11027" max="11027" width="15.28515625" style="198" bestFit="1" customWidth="1"/>
    <col min="11028" max="11028" width="5" style="198" customWidth="1"/>
    <col min="11029" max="11029" width="10.28515625" style="198" bestFit="1" customWidth="1"/>
    <col min="11030" max="11030" width="5" style="198" customWidth="1"/>
    <col min="11031" max="11031" width="10.28515625" style="198" bestFit="1" customWidth="1"/>
    <col min="11032" max="11034" width="8.85546875" style="198"/>
    <col min="11035" max="11035" width="10.28515625" style="198" bestFit="1" customWidth="1"/>
    <col min="11036" max="11264" width="8.85546875" style="198"/>
    <col min="11265" max="11265" width="3.7109375" style="198" customWidth="1"/>
    <col min="11266" max="11266" width="4.85546875" style="198" customWidth="1"/>
    <col min="11267" max="11267" width="5.28515625" style="198" customWidth="1"/>
    <col min="11268" max="11268" width="31.28515625" style="198" customWidth="1"/>
    <col min="11269" max="11269" width="7.7109375" style="198" customWidth="1"/>
    <col min="11270" max="11270" width="2.42578125" style="198" customWidth="1"/>
    <col min="11271" max="11271" width="11.42578125" style="198" customWidth="1"/>
    <col min="11272" max="11272" width="2.42578125" style="198" customWidth="1"/>
    <col min="11273" max="11273" width="11.42578125" style="198" customWidth="1"/>
    <col min="11274" max="11274" width="2.42578125" style="198" customWidth="1"/>
    <col min="11275" max="11275" width="10.85546875" style="198" customWidth="1"/>
    <col min="11276" max="11276" width="2.42578125" style="198" customWidth="1"/>
    <col min="11277" max="11277" width="11.140625" style="198" customWidth="1"/>
    <col min="11278" max="11278" width="1.85546875" style="198" customWidth="1"/>
    <col min="11279" max="11279" width="11" style="198" customWidth="1"/>
    <col min="11280" max="11280" width="0.7109375" style="198" customWidth="1"/>
    <col min="11281" max="11281" width="1.85546875" style="198" customWidth="1"/>
    <col min="11282" max="11282" width="11.85546875" style="198" bestFit="1" customWidth="1"/>
    <col min="11283" max="11283" width="15.28515625" style="198" bestFit="1" customWidth="1"/>
    <col min="11284" max="11284" width="5" style="198" customWidth="1"/>
    <col min="11285" max="11285" width="10.28515625" style="198" bestFit="1" customWidth="1"/>
    <col min="11286" max="11286" width="5" style="198" customWidth="1"/>
    <col min="11287" max="11287" width="10.28515625" style="198" bestFit="1" customWidth="1"/>
    <col min="11288" max="11290" width="8.85546875" style="198"/>
    <col min="11291" max="11291" width="10.28515625" style="198" bestFit="1" customWidth="1"/>
    <col min="11292" max="11520" width="8.85546875" style="198"/>
    <col min="11521" max="11521" width="3.7109375" style="198" customWidth="1"/>
    <col min="11522" max="11522" width="4.85546875" style="198" customWidth="1"/>
    <col min="11523" max="11523" width="5.28515625" style="198" customWidth="1"/>
    <col min="11524" max="11524" width="31.28515625" style="198" customWidth="1"/>
    <col min="11525" max="11525" width="7.7109375" style="198" customWidth="1"/>
    <col min="11526" max="11526" width="2.42578125" style="198" customWidth="1"/>
    <col min="11527" max="11527" width="11.42578125" style="198" customWidth="1"/>
    <col min="11528" max="11528" width="2.42578125" style="198" customWidth="1"/>
    <col min="11529" max="11529" width="11.42578125" style="198" customWidth="1"/>
    <col min="11530" max="11530" width="2.42578125" style="198" customWidth="1"/>
    <col min="11531" max="11531" width="10.85546875" style="198" customWidth="1"/>
    <col min="11532" max="11532" width="2.42578125" style="198" customWidth="1"/>
    <col min="11533" max="11533" width="11.140625" style="198" customWidth="1"/>
    <col min="11534" max="11534" width="1.85546875" style="198" customWidth="1"/>
    <col min="11535" max="11535" width="11" style="198" customWidth="1"/>
    <col min="11536" max="11536" width="0.7109375" style="198" customWidth="1"/>
    <col min="11537" max="11537" width="1.85546875" style="198" customWidth="1"/>
    <col min="11538" max="11538" width="11.85546875" style="198" bestFit="1" customWidth="1"/>
    <col min="11539" max="11539" width="15.28515625" style="198" bestFit="1" customWidth="1"/>
    <col min="11540" max="11540" width="5" style="198" customWidth="1"/>
    <col min="11541" max="11541" width="10.28515625" style="198" bestFit="1" customWidth="1"/>
    <col min="11542" max="11542" width="5" style="198" customWidth="1"/>
    <col min="11543" max="11543" width="10.28515625" style="198" bestFit="1" customWidth="1"/>
    <col min="11544" max="11546" width="8.85546875" style="198"/>
    <col min="11547" max="11547" width="10.28515625" style="198" bestFit="1" customWidth="1"/>
    <col min="11548" max="11776" width="8.85546875" style="198"/>
    <col min="11777" max="11777" width="3.7109375" style="198" customWidth="1"/>
    <col min="11778" max="11778" width="4.85546875" style="198" customWidth="1"/>
    <col min="11779" max="11779" width="5.28515625" style="198" customWidth="1"/>
    <col min="11780" max="11780" width="31.28515625" style="198" customWidth="1"/>
    <col min="11781" max="11781" width="7.7109375" style="198" customWidth="1"/>
    <col min="11782" max="11782" width="2.42578125" style="198" customWidth="1"/>
    <col min="11783" max="11783" width="11.42578125" style="198" customWidth="1"/>
    <col min="11784" max="11784" width="2.42578125" style="198" customWidth="1"/>
    <col min="11785" max="11785" width="11.42578125" style="198" customWidth="1"/>
    <col min="11786" max="11786" width="2.42578125" style="198" customWidth="1"/>
    <col min="11787" max="11787" width="10.85546875" style="198" customWidth="1"/>
    <col min="11788" max="11788" width="2.42578125" style="198" customWidth="1"/>
    <col min="11789" max="11789" width="11.140625" style="198" customWidth="1"/>
    <col min="11790" max="11790" width="1.85546875" style="198" customWidth="1"/>
    <col min="11791" max="11791" width="11" style="198" customWidth="1"/>
    <col min="11792" max="11792" width="0.7109375" style="198" customWidth="1"/>
    <col min="11793" max="11793" width="1.85546875" style="198" customWidth="1"/>
    <col min="11794" max="11794" width="11.85546875" style="198" bestFit="1" customWidth="1"/>
    <col min="11795" max="11795" width="15.28515625" style="198" bestFit="1" customWidth="1"/>
    <col min="11796" max="11796" width="5" style="198" customWidth="1"/>
    <col min="11797" max="11797" width="10.28515625" style="198" bestFit="1" customWidth="1"/>
    <col min="11798" max="11798" width="5" style="198" customWidth="1"/>
    <col min="11799" max="11799" width="10.28515625" style="198" bestFit="1" customWidth="1"/>
    <col min="11800" max="11802" width="8.85546875" style="198"/>
    <col min="11803" max="11803" width="10.28515625" style="198" bestFit="1" customWidth="1"/>
    <col min="11804" max="12032" width="8.85546875" style="198"/>
    <col min="12033" max="12033" width="3.7109375" style="198" customWidth="1"/>
    <col min="12034" max="12034" width="4.85546875" style="198" customWidth="1"/>
    <col min="12035" max="12035" width="5.28515625" style="198" customWidth="1"/>
    <col min="12036" max="12036" width="31.28515625" style="198" customWidth="1"/>
    <col min="12037" max="12037" width="7.7109375" style="198" customWidth="1"/>
    <col min="12038" max="12038" width="2.42578125" style="198" customWidth="1"/>
    <col min="12039" max="12039" width="11.42578125" style="198" customWidth="1"/>
    <col min="12040" max="12040" width="2.42578125" style="198" customWidth="1"/>
    <col min="12041" max="12041" width="11.42578125" style="198" customWidth="1"/>
    <col min="12042" max="12042" width="2.42578125" style="198" customWidth="1"/>
    <col min="12043" max="12043" width="10.85546875" style="198" customWidth="1"/>
    <col min="12044" max="12044" width="2.42578125" style="198" customWidth="1"/>
    <col min="12045" max="12045" width="11.140625" style="198" customWidth="1"/>
    <col min="12046" max="12046" width="1.85546875" style="198" customWidth="1"/>
    <col min="12047" max="12047" width="11" style="198" customWidth="1"/>
    <col min="12048" max="12048" width="0.7109375" style="198" customWidth="1"/>
    <col min="12049" max="12049" width="1.85546875" style="198" customWidth="1"/>
    <col min="12050" max="12050" width="11.85546875" style="198" bestFit="1" customWidth="1"/>
    <col min="12051" max="12051" width="15.28515625" style="198" bestFit="1" customWidth="1"/>
    <col min="12052" max="12052" width="5" style="198" customWidth="1"/>
    <col min="12053" max="12053" width="10.28515625" style="198" bestFit="1" customWidth="1"/>
    <col min="12054" max="12054" width="5" style="198" customWidth="1"/>
    <col min="12055" max="12055" width="10.28515625" style="198" bestFit="1" customWidth="1"/>
    <col min="12056" max="12058" width="8.85546875" style="198"/>
    <col min="12059" max="12059" width="10.28515625" style="198" bestFit="1" customWidth="1"/>
    <col min="12060" max="12288" width="8.85546875" style="198"/>
    <col min="12289" max="12289" width="3.7109375" style="198" customWidth="1"/>
    <col min="12290" max="12290" width="4.85546875" style="198" customWidth="1"/>
    <col min="12291" max="12291" width="5.28515625" style="198" customWidth="1"/>
    <col min="12292" max="12292" width="31.28515625" style="198" customWidth="1"/>
    <col min="12293" max="12293" width="7.7109375" style="198" customWidth="1"/>
    <col min="12294" max="12294" width="2.42578125" style="198" customWidth="1"/>
    <col min="12295" max="12295" width="11.42578125" style="198" customWidth="1"/>
    <col min="12296" max="12296" width="2.42578125" style="198" customWidth="1"/>
    <col min="12297" max="12297" width="11.42578125" style="198" customWidth="1"/>
    <col min="12298" max="12298" width="2.42578125" style="198" customWidth="1"/>
    <col min="12299" max="12299" width="10.85546875" style="198" customWidth="1"/>
    <col min="12300" max="12300" width="2.42578125" style="198" customWidth="1"/>
    <col min="12301" max="12301" width="11.140625" style="198" customWidth="1"/>
    <col min="12302" max="12302" width="1.85546875" style="198" customWidth="1"/>
    <col min="12303" max="12303" width="11" style="198" customWidth="1"/>
    <col min="12304" max="12304" width="0.7109375" style="198" customWidth="1"/>
    <col min="12305" max="12305" width="1.85546875" style="198" customWidth="1"/>
    <col min="12306" max="12306" width="11.85546875" style="198" bestFit="1" customWidth="1"/>
    <col min="12307" max="12307" width="15.28515625" style="198" bestFit="1" customWidth="1"/>
    <col min="12308" max="12308" width="5" style="198" customWidth="1"/>
    <col min="12309" max="12309" width="10.28515625" style="198" bestFit="1" customWidth="1"/>
    <col min="12310" max="12310" width="5" style="198" customWidth="1"/>
    <col min="12311" max="12311" width="10.28515625" style="198" bestFit="1" customWidth="1"/>
    <col min="12312" max="12314" width="8.85546875" style="198"/>
    <col min="12315" max="12315" width="10.28515625" style="198" bestFit="1" customWidth="1"/>
    <col min="12316" max="12544" width="8.85546875" style="198"/>
    <col min="12545" max="12545" width="3.7109375" style="198" customWidth="1"/>
    <col min="12546" max="12546" width="4.85546875" style="198" customWidth="1"/>
    <col min="12547" max="12547" width="5.28515625" style="198" customWidth="1"/>
    <col min="12548" max="12548" width="31.28515625" style="198" customWidth="1"/>
    <col min="12549" max="12549" width="7.7109375" style="198" customWidth="1"/>
    <col min="12550" max="12550" width="2.42578125" style="198" customWidth="1"/>
    <col min="12551" max="12551" width="11.42578125" style="198" customWidth="1"/>
    <col min="12552" max="12552" width="2.42578125" style="198" customWidth="1"/>
    <col min="12553" max="12553" width="11.42578125" style="198" customWidth="1"/>
    <col min="12554" max="12554" width="2.42578125" style="198" customWidth="1"/>
    <col min="12555" max="12555" width="10.85546875" style="198" customWidth="1"/>
    <col min="12556" max="12556" width="2.42578125" style="198" customWidth="1"/>
    <col min="12557" max="12557" width="11.140625" style="198" customWidth="1"/>
    <col min="12558" max="12558" width="1.85546875" style="198" customWidth="1"/>
    <col min="12559" max="12559" width="11" style="198" customWidth="1"/>
    <col min="12560" max="12560" width="0.7109375" style="198" customWidth="1"/>
    <col min="12561" max="12561" width="1.85546875" style="198" customWidth="1"/>
    <col min="12562" max="12562" width="11.85546875" style="198" bestFit="1" customWidth="1"/>
    <col min="12563" max="12563" width="15.28515625" style="198" bestFit="1" customWidth="1"/>
    <col min="12564" max="12564" width="5" style="198" customWidth="1"/>
    <col min="12565" max="12565" width="10.28515625" style="198" bestFit="1" customWidth="1"/>
    <col min="12566" max="12566" width="5" style="198" customWidth="1"/>
    <col min="12567" max="12567" width="10.28515625" style="198" bestFit="1" customWidth="1"/>
    <col min="12568" max="12570" width="8.85546875" style="198"/>
    <col min="12571" max="12571" width="10.28515625" style="198" bestFit="1" customWidth="1"/>
    <col min="12572" max="12800" width="8.85546875" style="198"/>
    <col min="12801" max="12801" width="3.7109375" style="198" customWidth="1"/>
    <col min="12802" max="12802" width="4.85546875" style="198" customWidth="1"/>
    <col min="12803" max="12803" width="5.28515625" style="198" customWidth="1"/>
    <col min="12804" max="12804" width="31.28515625" style="198" customWidth="1"/>
    <col min="12805" max="12805" width="7.7109375" style="198" customWidth="1"/>
    <col min="12806" max="12806" width="2.42578125" style="198" customWidth="1"/>
    <col min="12807" max="12807" width="11.42578125" style="198" customWidth="1"/>
    <col min="12808" max="12808" width="2.42578125" style="198" customWidth="1"/>
    <col min="12809" max="12809" width="11.42578125" style="198" customWidth="1"/>
    <col min="12810" max="12810" width="2.42578125" style="198" customWidth="1"/>
    <col min="12811" max="12811" width="10.85546875" style="198" customWidth="1"/>
    <col min="12812" max="12812" width="2.42578125" style="198" customWidth="1"/>
    <col min="12813" max="12813" width="11.140625" style="198" customWidth="1"/>
    <col min="12814" max="12814" width="1.85546875" style="198" customWidth="1"/>
    <col min="12815" max="12815" width="11" style="198" customWidth="1"/>
    <col min="12816" max="12816" width="0.7109375" style="198" customWidth="1"/>
    <col min="12817" max="12817" width="1.85546875" style="198" customWidth="1"/>
    <col min="12818" max="12818" width="11.85546875" style="198" bestFit="1" customWidth="1"/>
    <col min="12819" max="12819" width="15.28515625" style="198" bestFit="1" customWidth="1"/>
    <col min="12820" max="12820" width="5" style="198" customWidth="1"/>
    <col min="12821" max="12821" width="10.28515625" style="198" bestFit="1" customWidth="1"/>
    <col min="12822" max="12822" width="5" style="198" customWidth="1"/>
    <col min="12823" max="12823" width="10.28515625" style="198" bestFit="1" customWidth="1"/>
    <col min="12824" max="12826" width="8.85546875" style="198"/>
    <col min="12827" max="12827" width="10.28515625" style="198" bestFit="1" customWidth="1"/>
    <col min="12828" max="13056" width="8.85546875" style="198"/>
    <col min="13057" max="13057" width="3.7109375" style="198" customWidth="1"/>
    <col min="13058" max="13058" width="4.85546875" style="198" customWidth="1"/>
    <col min="13059" max="13059" width="5.28515625" style="198" customWidth="1"/>
    <col min="13060" max="13060" width="31.28515625" style="198" customWidth="1"/>
    <col min="13061" max="13061" width="7.7109375" style="198" customWidth="1"/>
    <col min="13062" max="13062" width="2.42578125" style="198" customWidth="1"/>
    <col min="13063" max="13063" width="11.42578125" style="198" customWidth="1"/>
    <col min="13064" max="13064" width="2.42578125" style="198" customWidth="1"/>
    <col min="13065" max="13065" width="11.42578125" style="198" customWidth="1"/>
    <col min="13066" max="13066" width="2.42578125" style="198" customWidth="1"/>
    <col min="13067" max="13067" width="10.85546875" style="198" customWidth="1"/>
    <col min="13068" max="13068" width="2.42578125" style="198" customWidth="1"/>
    <col min="13069" max="13069" width="11.140625" style="198" customWidth="1"/>
    <col min="13070" max="13070" width="1.85546875" style="198" customWidth="1"/>
    <col min="13071" max="13071" width="11" style="198" customWidth="1"/>
    <col min="13072" max="13072" width="0.7109375" style="198" customWidth="1"/>
    <col min="13073" max="13073" width="1.85546875" style="198" customWidth="1"/>
    <col min="13074" max="13074" width="11.85546875" style="198" bestFit="1" customWidth="1"/>
    <col min="13075" max="13075" width="15.28515625" style="198" bestFit="1" customWidth="1"/>
    <col min="13076" max="13076" width="5" style="198" customWidth="1"/>
    <col min="13077" max="13077" width="10.28515625" style="198" bestFit="1" customWidth="1"/>
    <col min="13078" max="13078" width="5" style="198" customWidth="1"/>
    <col min="13079" max="13079" width="10.28515625" style="198" bestFit="1" customWidth="1"/>
    <col min="13080" max="13082" width="8.85546875" style="198"/>
    <col min="13083" max="13083" width="10.28515625" style="198" bestFit="1" customWidth="1"/>
    <col min="13084" max="13312" width="8.85546875" style="198"/>
    <col min="13313" max="13313" width="3.7109375" style="198" customWidth="1"/>
    <col min="13314" max="13314" width="4.85546875" style="198" customWidth="1"/>
    <col min="13315" max="13315" width="5.28515625" style="198" customWidth="1"/>
    <col min="13316" max="13316" width="31.28515625" style="198" customWidth="1"/>
    <col min="13317" max="13317" width="7.7109375" style="198" customWidth="1"/>
    <col min="13318" max="13318" width="2.42578125" style="198" customWidth="1"/>
    <col min="13319" max="13319" width="11.42578125" style="198" customWidth="1"/>
    <col min="13320" max="13320" width="2.42578125" style="198" customWidth="1"/>
    <col min="13321" max="13321" width="11.42578125" style="198" customWidth="1"/>
    <col min="13322" max="13322" width="2.42578125" style="198" customWidth="1"/>
    <col min="13323" max="13323" width="10.85546875" style="198" customWidth="1"/>
    <col min="13324" max="13324" width="2.42578125" style="198" customWidth="1"/>
    <col min="13325" max="13325" width="11.140625" style="198" customWidth="1"/>
    <col min="13326" max="13326" width="1.85546875" style="198" customWidth="1"/>
    <col min="13327" max="13327" width="11" style="198" customWidth="1"/>
    <col min="13328" max="13328" width="0.7109375" style="198" customWidth="1"/>
    <col min="13329" max="13329" width="1.85546875" style="198" customWidth="1"/>
    <col min="13330" max="13330" width="11.85546875" style="198" bestFit="1" customWidth="1"/>
    <col min="13331" max="13331" width="15.28515625" style="198" bestFit="1" customWidth="1"/>
    <col min="13332" max="13332" width="5" style="198" customWidth="1"/>
    <col min="13333" max="13333" width="10.28515625" style="198" bestFit="1" customWidth="1"/>
    <col min="13334" max="13334" width="5" style="198" customWidth="1"/>
    <col min="13335" max="13335" width="10.28515625" style="198" bestFit="1" customWidth="1"/>
    <col min="13336" max="13338" width="8.85546875" style="198"/>
    <col min="13339" max="13339" width="10.28515625" style="198" bestFit="1" customWidth="1"/>
    <col min="13340" max="13568" width="8.85546875" style="198"/>
    <col min="13569" max="13569" width="3.7109375" style="198" customWidth="1"/>
    <col min="13570" max="13570" width="4.85546875" style="198" customWidth="1"/>
    <col min="13571" max="13571" width="5.28515625" style="198" customWidth="1"/>
    <col min="13572" max="13572" width="31.28515625" style="198" customWidth="1"/>
    <col min="13573" max="13573" width="7.7109375" style="198" customWidth="1"/>
    <col min="13574" max="13574" width="2.42578125" style="198" customWidth="1"/>
    <col min="13575" max="13575" width="11.42578125" style="198" customWidth="1"/>
    <col min="13576" max="13576" width="2.42578125" style="198" customWidth="1"/>
    <col min="13577" max="13577" width="11.42578125" style="198" customWidth="1"/>
    <col min="13578" max="13578" width="2.42578125" style="198" customWidth="1"/>
    <col min="13579" max="13579" width="10.85546875" style="198" customWidth="1"/>
    <col min="13580" max="13580" width="2.42578125" style="198" customWidth="1"/>
    <col min="13581" max="13581" width="11.140625" style="198" customWidth="1"/>
    <col min="13582" max="13582" width="1.85546875" style="198" customWidth="1"/>
    <col min="13583" max="13583" width="11" style="198" customWidth="1"/>
    <col min="13584" max="13584" width="0.7109375" style="198" customWidth="1"/>
    <col min="13585" max="13585" width="1.85546875" style="198" customWidth="1"/>
    <col min="13586" max="13586" width="11.85546875" style="198" bestFit="1" customWidth="1"/>
    <col min="13587" max="13587" width="15.28515625" style="198" bestFit="1" customWidth="1"/>
    <col min="13588" max="13588" width="5" style="198" customWidth="1"/>
    <col min="13589" max="13589" width="10.28515625" style="198" bestFit="1" customWidth="1"/>
    <col min="13590" max="13590" width="5" style="198" customWidth="1"/>
    <col min="13591" max="13591" width="10.28515625" style="198" bestFit="1" customWidth="1"/>
    <col min="13592" max="13594" width="8.85546875" style="198"/>
    <col min="13595" max="13595" width="10.28515625" style="198" bestFit="1" customWidth="1"/>
    <col min="13596" max="13824" width="8.85546875" style="198"/>
    <col min="13825" max="13825" width="3.7109375" style="198" customWidth="1"/>
    <col min="13826" max="13826" width="4.85546875" style="198" customWidth="1"/>
    <col min="13827" max="13827" width="5.28515625" style="198" customWidth="1"/>
    <col min="13828" max="13828" width="31.28515625" style="198" customWidth="1"/>
    <col min="13829" max="13829" width="7.7109375" style="198" customWidth="1"/>
    <col min="13830" max="13830" width="2.42578125" style="198" customWidth="1"/>
    <col min="13831" max="13831" width="11.42578125" style="198" customWidth="1"/>
    <col min="13832" max="13832" width="2.42578125" style="198" customWidth="1"/>
    <col min="13833" max="13833" width="11.42578125" style="198" customWidth="1"/>
    <col min="13834" max="13834" width="2.42578125" style="198" customWidth="1"/>
    <col min="13835" max="13835" width="10.85546875" style="198" customWidth="1"/>
    <col min="13836" max="13836" width="2.42578125" style="198" customWidth="1"/>
    <col min="13837" max="13837" width="11.140625" style="198" customWidth="1"/>
    <col min="13838" max="13838" width="1.85546875" style="198" customWidth="1"/>
    <col min="13839" max="13839" width="11" style="198" customWidth="1"/>
    <col min="13840" max="13840" width="0.7109375" style="198" customWidth="1"/>
    <col min="13841" max="13841" width="1.85546875" style="198" customWidth="1"/>
    <col min="13842" max="13842" width="11.85546875" style="198" bestFit="1" customWidth="1"/>
    <col min="13843" max="13843" width="15.28515625" style="198" bestFit="1" customWidth="1"/>
    <col min="13844" max="13844" width="5" style="198" customWidth="1"/>
    <col min="13845" max="13845" width="10.28515625" style="198" bestFit="1" customWidth="1"/>
    <col min="13846" max="13846" width="5" style="198" customWidth="1"/>
    <col min="13847" max="13847" width="10.28515625" style="198" bestFit="1" customWidth="1"/>
    <col min="13848" max="13850" width="8.85546875" style="198"/>
    <col min="13851" max="13851" width="10.28515625" style="198" bestFit="1" customWidth="1"/>
    <col min="13852" max="14080" width="8.85546875" style="198"/>
    <col min="14081" max="14081" width="3.7109375" style="198" customWidth="1"/>
    <col min="14082" max="14082" width="4.85546875" style="198" customWidth="1"/>
    <col min="14083" max="14083" width="5.28515625" style="198" customWidth="1"/>
    <col min="14084" max="14084" width="31.28515625" style="198" customWidth="1"/>
    <col min="14085" max="14085" width="7.7109375" style="198" customWidth="1"/>
    <col min="14086" max="14086" width="2.42578125" style="198" customWidth="1"/>
    <col min="14087" max="14087" width="11.42578125" style="198" customWidth="1"/>
    <col min="14088" max="14088" width="2.42578125" style="198" customWidth="1"/>
    <col min="14089" max="14089" width="11.42578125" style="198" customWidth="1"/>
    <col min="14090" max="14090" width="2.42578125" style="198" customWidth="1"/>
    <col min="14091" max="14091" width="10.85546875" style="198" customWidth="1"/>
    <col min="14092" max="14092" width="2.42578125" style="198" customWidth="1"/>
    <col min="14093" max="14093" width="11.140625" style="198" customWidth="1"/>
    <col min="14094" max="14094" width="1.85546875" style="198" customWidth="1"/>
    <col min="14095" max="14095" width="11" style="198" customWidth="1"/>
    <col min="14096" max="14096" width="0.7109375" style="198" customWidth="1"/>
    <col min="14097" max="14097" width="1.85546875" style="198" customWidth="1"/>
    <col min="14098" max="14098" width="11.85546875" style="198" bestFit="1" customWidth="1"/>
    <col min="14099" max="14099" width="15.28515625" style="198" bestFit="1" customWidth="1"/>
    <col min="14100" max="14100" width="5" style="198" customWidth="1"/>
    <col min="14101" max="14101" width="10.28515625" style="198" bestFit="1" customWidth="1"/>
    <col min="14102" max="14102" width="5" style="198" customWidth="1"/>
    <col min="14103" max="14103" width="10.28515625" style="198" bestFit="1" customWidth="1"/>
    <col min="14104" max="14106" width="8.85546875" style="198"/>
    <col min="14107" max="14107" width="10.28515625" style="198" bestFit="1" customWidth="1"/>
    <col min="14108" max="14336" width="8.85546875" style="198"/>
    <col min="14337" max="14337" width="3.7109375" style="198" customWidth="1"/>
    <col min="14338" max="14338" width="4.85546875" style="198" customWidth="1"/>
    <col min="14339" max="14339" width="5.28515625" style="198" customWidth="1"/>
    <col min="14340" max="14340" width="31.28515625" style="198" customWidth="1"/>
    <col min="14341" max="14341" width="7.7109375" style="198" customWidth="1"/>
    <col min="14342" max="14342" width="2.42578125" style="198" customWidth="1"/>
    <col min="14343" max="14343" width="11.42578125" style="198" customWidth="1"/>
    <col min="14344" max="14344" width="2.42578125" style="198" customWidth="1"/>
    <col min="14345" max="14345" width="11.42578125" style="198" customWidth="1"/>
    <col min="14346" max="14346" width="2.42578125" style="198" customWidth="1"/>
    <col min="14347" max="14347" width="10.85546875" style="198" customWidth="1"/>
    <col min="14348" max="14348" width="2.42578125" style="198" customWidth="1"/>
    <col min="14349" max="14349" width="11.140625" style="198" customWidth="1"/>
    <col min="14350" max="14350" width="1.85546875" style="198" customWidth="1"/>
    <col min="14351" max="14351" width="11" style="198" customWidth="1"/>
    <col min="14352" max="14352" width="0.7109375" style="198" customWidth="1"/>
    <col min="14353" max="14353" width="1.85546875" style="198" customWidth="1"/>
    <col min="14354" max="14354" width="11.85546875" style="198" bestFit="1" customWidth="1"/>
    <col min="14355" max="14355" width="15.28515625" style="198" bestFit="1" customWidth="1"/>
    <col min="14356" max="14356" width="5" style="198" customWidth="1"/>
    <col min="14357" max="14357" width="10.28515625" style="198" bestFit="1" customWidth="1"/>
    <col min="14358" max="14358" width="5" style="198" customWidth="1"/>
    <col min="14359" max="14359" width="10.28515625" style="198" bestFit="1" customWidth="1"/>
    <col min="14360" max="14362" width="8.85546875" style="198"/>
    <col min="14363" max="14363" width="10.28515625" style="198" bestFit="1" customWidth="1"/>
    <col min="14364" max="14592" width="8.85546875" style="198"/>
    <col min="14593" max="14593" width="3.7109375" style="198" customWidth="1"/>
    <col min="14594" max="14594" width="4.85546875" style="198" customWidth="1"/>
    <col min="14595" max="14595" width="5.28515625" style="198" customWidth="1"/>
    <col min="14596" max="14596" width="31.28515625" style="198" customWidth="1"/>
    <col min="14597" max="14597" width="7.7109375" style="198" customWidth="1"/>
    <col min="14598" max="14598" width="2.42578125" style="198" customWidth="1"/>
    <col min="14599" max="14599" width="11.42578125" style="198" customWidth="1"/>
    <col min="14600" max="14600" width="2.42578125" style="198" customWidth="1"/>
    <col min="14601" max="14601" width="11.42578125" style="198" customWidth="1"/>
    <col min="14602" max="14602" width="2.42578125" style="198" customWidth="1"/>
    <col min="14603" max="14603" width="10.85546875" style="198" customWidth="1"/>
    <col min="14604" max="14604" width="2.42578125" style="198" customWidth="1"/>
    <col min="14605" max="14605" width="11.140625" style="198" customWidth="1"/>
    <col min="14606" max="14606" width="1.85546875" style="198" customWidth="1"/>
    <col min="14607" max="14607" width="11" style="198" customWidth="1"/>
    <col min="14608" max="14608" width="0.7109375" style="198" customWidth="1"/>
    <col min="14609" max="14609" width="1.85546875" style="198" customWidth="1"/>
    <col min="14610" max="14610" width="11.85546875" style="198" bestFit="1" customWidth="1"/>
    <col min="14611" max="14611" width="15.28515625" style="198" bestFit="1" customWidth="1"/>
    <col min="14612" max="14612" width="5" style="198" customWidth="1"/>
    <col min="14613" max="14613" width="10.28515625" style="198" bestFit="1" customWidth="1"/>
    <col min="14614" max="14614" width="5" style="198" customWidth="1"/>
    <col min="14615" max="14615" width="10.28515625" style="198" bestFit="1" customWidth="1"/>
    <col min="14616" max="14618" width="8.85546875" style="198"/>
    <col min="14619" max="14619" width="10.28515625" style="198" bestFit="1" customWidth="1"/>
    <col min="14620" max="14848" width="8.85546875" style="198"/>
    <col min="14849" max="14849" width="3.7109375" style="198" customWidth="1"/>
    <col min="14850" max="14850" width="4.85546875" style="198" customWidth="1"/>
    <col min="14851" max="14851" width="5.28515625" style="198" customWidth="1"/>
    <col min="14852" max="14852" width="31.28515625" style="198" customWidth="1"/>
    <col min="14853" max="14853" width="7.7109375" style="198" customWidth="1"/>
    <col min="14854" max="14854" width="2.42578125" style="198" customWidth="1"/>
    <col min="14855" max="14855" width="11.42578125" style="198" customWidth="1"/>
    <col min="14856" max="14856" width="2.42578125" style="198" customWidth="1"/>
    <col min="14857" max="14857" width="11.42578125" style="198" customWidth="1"/>
    <col min="14858" max="14858" width="2.42578125" style="198" customWidth="1"/>
    <col min="14859" max="14859" width="10.85546875" style="198" customWidth="1"/>
    <col min="14860" max="14860" width="2.42578125" style="198" customWidth="1"/>
    <col min="14861" max="14861" width="11.140625" style="198" customWidth="1"/>
    <col min="14862" max="14862" width="1.85546875" style="198" customWidth="1"/>
    <col min="14863" max="14863" width="11" style="198" customWidth="1"/>
    <col min="14864" max="14864" width="0.7109375" style="198" customWidth="1"/>
    <col min="14865" max="14865" width="1.85546875" style="198" customWidth="1"/>
    <col min="14866" max="14866" width="11.85546875" style="198" bestFit="1" customWidth="1"/>
    <col min="14867" max="14867" width="15.28515625" style="198" bestFit="1" customWidth="1"/>
    <col min="14868" max="14868" width="5" style="198" customWidth="1"/>
    <col min="14869" max="14869" width="10.28515625" style="198" bestFit="1" customWidth="1"/>
    <col min="14870" max="14870" width="5" style="198" customWidth="1"/>
    <col min="14871" max="14871" width="10.28515625" style="198" bestFit="1" customWidth="1"/>
    <col min="14872" max="14874" width="8.85546875" style="198"/>
    <col min="14875" max="14875" width="10.28515625" style="198" bestFit="1" customWidth="1"/>
    <col min="14876" max="15104" width="8.85546875" style="198"/>
    <col min="15105" max="15105" width="3.7109375" style="198" customWidth="1"/>
    <col min="15106" max="15106" width="4.85546875" style="198" customWidth="1"/>
    <col min="15107" max="15107" width="5.28515625" style="198" customWidth="1"/>
    <col min="15108" max="15108" width="31.28515625" style="198" customWidth="1"/>
    <col min="15109" max="15109" width="7.7109375" style="198" customWidth="1"/>
    <col min="15110" max="15110" width="2.42578125" style="198" customWidth="1"/>
    <col min="15111" max="15111" width="11.42578125" style="198" customWidth="1"/>
    <col min="15112" max="15112" width="2.42578125" style="198" customWidth="1"/>
    <col min="15113" max="15113" width="11.42578125" style="198" customWidth="1"/>
    <col min="15114" max="15114" width="2.42578125" style="198" customWidth="1"/>
    <col min="15115" max="15115" width="10.85546875" style="198" customWidth="1"/>
    <col min="15116" max="15116" width="2.42578125" style="198" customWidth="1"/>
    <col min="15117" max="15117" width="11.140625" style="198" customWidth="1"/>
    <col min="15118" max="15118" width="1.85546875" style="198" customWidth="1"/>
    <col min="15119" max="15119" width="11" style="198" customWidth="1"/>
    <col min="15120" max="15120" width="0.7109375" style="198" customWidth="1"/>
    <col min="15121" max="15121" width="1.85546875" style="198" customWidth="1"/>
    <col min="15122" max="15122" width="11.85546875" style="198" bestFit="1" customWidth="1"/>
    <col min="15123" max="15123" width="15.28515625" style="198" bestFit="1" customWidth="1"/>
    <col min="15124" max="15124" width="5" style="198" customWidth="1"/>
    <col min="15125" max="15125" width="10.28515625" style="198" bestFit="1" customWidth="1"/>
    <col min="15126" max="15126" width="5" style="198" customWidth="1"/>
    <col min="15127" max="15127" width="10.28515625" style="198" bestFit="1" customWidth="1"/>
    <col min="15128" max="15130" width="8.85546875" style="198"/>
    <col min="15131" max="15131" width="10.28515625" style="198" bestFit="1" customWidth="1"/>
    <col min="15132" max="15360" width="8.85546875" style="198"/>
    <col min="15361" max="15361" width="3.7109375" style="198" customWidth="1"/>
    <col min="15362" max="15362" width="4.85546875" style="198" customWidth="1"/>
    <col min="15363" max="15363" width="5.28515625" style="198" customWidth="1"/>
    <col min="15364" max="15364" width="31.28515625" style="198" customWidth="1"/>
    <col min="15365" max="15365" width="7.7109375" style="198" customWidth="1"/>
    <col min="15366" max="15366" width="2.42578125" style="198" customWidth="1"/>
    <col min="15367" max="15367" width="11.42578125" style="198" customWidth="1"/>
    <col min="15368" max="15368" width="2.42578125" style="198" customWidth="1"/>
    <col min="15369" max="15369" width="11.42578125" style="198" customWidth="1"/>
    <col min="15370" max="15370" width="2.42578125" style="198" customWidth="1"/>
    <col min="15371" max="15371" width="10.85546875" style="198" customWidth="1"/>
    <col min="15372" max="15372" width="2.42578125" style="198" customWidth="1"/>
    <col min="15373" max="15373" width="11.140625" style="198" customWidth="1"/>
    <col min="15374" max="15374" width="1.85546875" style="198" customWidth="1"/>
    <col min="15375" max="15375" width="11" style="198" customWidth="1"/>
    <col min="15376" max="15376" width="0.7109375" style="198" customWidth="1"/>
    <col min="15377" max="15377" width="1.85546875" style="198" customWidth="1"/>
    <col min="15378" max="15378" width="11.85546875" style="198" bestFit="1" customWidth="1"/>
    <col min="15379" max="15379" width="15.28515625" style="198" bestFit="1" customWidth="1"/>
    <col min="15380" max="15380" width="5" style="198" customWidth="1"/>
    <col min="15381" max="15381" width="10.28515625" style="198" bestFit="1" customWidth="1"/>
    <col min="15382" max="15382" width="5" style="198" customWidth="1"/>
    <col min="15383" max="15383" width="10.28515625" style="198" bestFit="1" customWidth="1"/>
    <col min="15384" max="15386" width="8.85546875" style="198"/>
    <col min="15387" max="15387" width="10.28515625" style="198" bestFit="1" customWidth="1"/>
    <col min="15388" max="15616" width="8.85546875" style="198"/>
    <col min="15617" max="15617" width="3.7109375" style="198" customWidth="1"/>
    <col min="15618" max="15618" width="4.85546875" style="198" customWidth="1"/>
    <col min="15619" max="15619" width="5.28515625" style="198" customWidth="1"/>
    <col min="15620" max="15620" width="31.28515625" style="198" customWidth="1"/>
    <col min="15621" max="15621" width="7.7109375" style="198" customWidth="1"/>
    <col min="15622" max="15622" width="2.42578125" style="198" customWidth="1"/>
    <col min="15623" max="15623" width="11.42578125" style="198" customWidth="1"/>
    <col min="15624" max="15624" width="2.42578125" style="198" customWidth="1"/>
    <col min="15625" max="15625" width="11.42578125" style="198" customWidth="1"/>
    <col min="15626" max="15626" width="2.42578125" style="198" customWidth="1"/>
    <col min="15627" max="15627" width="10.85546875" style="198" customWidth="1"/>
    <col min="15628" max="15628" width="2.42578125" style="198" customWidth="1"/>
    <col min="15629" max="15629" width="11.140625" style="198" customWidth="1"/>
    <col min="15630" max="15630" width="1.85546875" style="198" customWidth="1"/>
    <col min="15631" max="15631" width="11" style="198" customWidth="1"/>
    <col min="15632" max="15632" width="0.7109375" style="198" customWidth="1"/>
    <col min="15633" max="15633" width="1.85546875" style="198" customWidth="1"/>
    <col min="15634" max="15634" width="11.85546875" style="198" bestFit="1" customWidth="1"/>
    <col min="15635" max="15635" width="15.28515625" style="198" bestFit="1" customWidth="1"/>
    <col min="15636" max="15636" width="5" style="198" customWidth="1"/>
    <col min="15637" max="15637" width="10.28515625" style="198" bestFit="1" customWidth="1"/>
    <col min="15638" max="15638" width="5" style="198" customWidth="1"/>
    <col min="15639" max="15639" width="10.28515625" style="198" bestFit="1" customWidth="1"/>
    <col min="15640" max="15642" width="8.85546875" style="198"/>
    <col min="15643" max="15643" width="10.28515625" style="198" bestFit="1" customWidth="1"/>
    <col min="15644" max="15872" width="8.85546875" style="198"/>
    <col min="15873" max="15873" width="3.7109375" style="198" customWidth="1"/>
    <col min="15874" max="15874" width="4.85546875" style="198" customWidth="1"/>
    <col min="15875" max="15875" width="5.28515625" style="198" customWidth="1"/>
    <col min="15876" max="15876" width="31.28515625" style="198" customWidth="1"/>
    <col min="15877" max="15877" width="7.7109375" style="198" customWidth="1"/>
    <col min="15878" max="15878" width="2.42578125" style="198" customWidth="1"/>
    <col min="15879" max="15879" width="11.42578125" style="198" customWidth="1"/>
    <col min="15880" max="15880" width="2.42578125" style="198" customWidth="1"/>
    <col min="15881" max="15881" width="11.42578125" style="198" customWidth="1"/>
    <col min="15882" max="15882" width="2.42578125" style="198" customWidth="1"/>
    <col min="15883" max="15883" width="10.85546875" style="198" customWidth="1"/>
    <col min="15884" max="15884" width="2.42578125" style="198" customWidth="1"/>
    <col min="15885" max="15885" width="11.140625" style="198" customWidth="1"/>
    <col min="15886" max="15886" width="1.85546875" style="198" customWidth="1"/>
    <col min="15887" max="15887" width="11" style="198" customWidth="1"/>
    <col min="15888" max="15888" width="0.7109375" style="198" customWidth="1"/>
    <col min="15889" max="15889" width="1.85546875" style="198" customWidth="1"/>
    <col min="15890" max="15890" width="11.85546875" style="198" bestFit="1" customWidth="1"/>
    <col min="15891" max="15891" width="15.28515625" style="198" bestFit="1" customWidth="1"/>
    <col min="15892" max="15892" width="5" style="198" customWidth="1"/>
    <col min="15893" max="15893" width="10.28515625" style="198" bestFit="1" customWidth="1"/>
    <col min="15894" max="15894" width="5" style="198" customWidth="1"/>
    <col min="15895" max="15895" width="10.28515625" style="198" bestFit="1" customWidth="1"/>
    <col min="15896" max="15898" width="8.85546875" style="198"/>
    <col min="15899" max="15899" width="10.28515625" style="198" bestFit="1" customWidth="1"/>
    <col min="15900" max="16128" width="8.85546875" style="198"/>
    <col min="16129" max="16129" width="3.7109375" style="198" customWidth="1"/>
    <col min="16130" max="16130" width="4.85546875" style="198" customWidth="1"/>
    <col min="16131" max="16131" width="5.28515625" style="198" customWidth="1"/>
    <col min="16132" max="16132" width="31.28515625" style="198" customWidth="1"/>
    <col min="16133" max="16133" width="7.7109375" style="198" customWidth="1"/>
    <col min="16134" max="16134" width="2.42578125" style="198" customWidth="1"/>
    <col min="16135" max="16135" width="11.42578125" style="198" customWidth="1"/>
    <col min="16136" max="16136" width="2.42578125" style="198" customWidth="1"/>
    <col min="16137" max="16137" width="11.42578125" style="198" customWidth="1"/>
    <col min="16138" max="16138" width="2.42578125" style="198" customWidth="1"/>
    <col min="16139" max="16139" width="10.85546875" style="198" customWidth="1"/>
    <col min="16140" max="16140" width="2.42578125" style="198" customWidth="1"/>
    <col min="16141" max="16141" width="11.140625" style="198" customWidth="1"/>
    <col min="16142" max="16142" width="1.85546875" style="198" customWidth="1"/>
    <col min="16143" max="16143" width="11" style="198" customWidth="1"/>
    <col min="16144" max="16144" width="0.7109375" style="198" customWidth="1"/>
    <col min="16145" max="16145" width="1.85546875" style="198" customWidth="1"/>
    <col min="16146" max="16146" width="11.85546875" style="198" bestFit="1" customWidth="1"/>
    <col min="16147" max="16147" width="15.28515625" style="198" bestFit="1" customWidth="1"/>
    <col min="16148" max="16148" width="5" style="198" customWidth="1"/>
    <col min="16149" max="16149" width="10.28515625" style="198" bestFit="1" customWidth="1"/>
    <col min="16150" max="16150" width="5" style="198" customWidth="1"/>
    <col min="16151" max="16151" width="10.28515625" style="198" bestFit="1" customWidth="1"/>
    <col min="16152" max="16154" width="8.85546875" style="198"/>
    <col min="16155" max="16155" width="10.28515625" style="198" bestFit="1" customWidth="1"/>
    <col min="16156" max="16383" width="8.85546875" style="198"/>
    <col min="16384" max="16384" width="8.85546875" style="198" customWidth="1"/>
  </cols>
  <sheetData>
    <row r="1" spans="1:21" s="214" customFormat="1" ht="21">
      <c r="A1" s="1046" t="str">
        <f>عنوان!A1</f>
        <v>شرکت پیمانکاری امیرآتشانی و همکاران</v>
      </c>
      <c r="B1" s="1046"/>
      <c r="C1" s="1046"/>
      <c r="D1" s="1046"/>
      <c r="E1" s="1046"/>
      <c r="F1" s="1046"/>
      <c r="G1" s="1046"/>
      <c r="H1" s="1046"/>
      <c r="I1" s="1046"/>
      <c r="J1" s="1046"/>
      <c r="K1" s="1046"/>
      <c r="L1" s="1046"/>
      <c r="M1" s="1046"/>
      <c r="N1" s="1046"/>
      <c r="O1" s="1046"/>
      <c r="P1" s="212"/>
      <c r="Q1" s="212"/>
      <c r="R1" s="213"/>
      <c r="S1" s="213"/>
      <c r="T1" s="212"/>
      <c r="U1" s="212"/>
    </row>
    <row r="2" spans="1:21" s="214" customFormat="1" ht="21">
      <c r="A2" s="1047" t="str">
        <f>عنوان!A6</f>
        <v>يادداشتهاي توضيحي صورت هاي مالي</v>
      </c>
      <c r="B2" s="1047"/>
      <c r="C2" s="1047"/>
      <c r="D2" s="1047"/>
      <c r="E2" s="1047"/>
      <c r="F2" s="1047"/>
      <c r="G2" s="1047"/>
      <c r="H2" s="1047"/>
      <c r="I2" s="1047"/>
      <c r="J2" s="1047"/>
      <c r="K2" s="1047"/>
      <c r="L2" s="1047"/>
      <c r="M2" s="1047"/>
      <c r="N2" s="1047"/>
      <c r="O2" s="1047"/>
      <c r="P2" s="212"/>
      <c r="Q2" s="212"/>
      <c r="R2" s="213"/>
      <c r="S2" s="213"/>
      <c r="T2" s="212"/>
      <c r="U2" s="212"/>
    </row>
    <row r="3" spans="1:21" s="214" customFormat="1" ht="21">
      <c r="A3" s="1047" t="str">
        <f>عنوان!A3</f>
        <v>سال مالي منتهی به 29 اسفند 13X2</v>
      </c>
      <c r="B3" s="1047"/>
      <c r="C3" s="1047"/>
      <c r="D3" s="1047"/>
      <c r="E3" s="1047"/>
      <c r="F3" s="1047"/>
      <c r="G3" s="1047"/>
      <c r="H3" s="1047"/>
      <c r="I3" s="1047"/>
      <c r="J3" s="1047"/>
      <c r="K3" s="1047"/>
      <c r="L3" s="1047"/>
      <c r="M3" s="1047"/>
      <c r="N3" s="1047"/>
      <c r="O3" s="1047"/>
      <c r="P3" s="212"/>
      <c r="Q3" s="212"/>
      <c r="R3" s="213"/>
      <c r="S3" s="213"/>
      <c r="T3" s="212"/>
      <c r="U3" s="212"/>
    </row>
    <row r="4" spans="1:21" s="249" customFormat="1" ht="21">
      <c r="A4" s="171" t="s">
        <v>742</v>
      </c>
      <c r="B4" s="1102" t="s">
        <v>734</v>
      </c>
      <c r="C4" s="1102"/>
      <c r="D4" s="1102"/>
      <c r="E4" s="1102"/>
      <c r="F4" s="1102"/>
      <c r="G4" s="1102"/>
      <c r="H4" s="1102"/>
      <c r="I4" s="1102"/>
      <c r="J4" s="1102"/>
      <c r="K4" s="1102"/>
      <c r="L4" s="1102"/>
      <c r="M4" s="1102"/>
      <c r="N4" s="1102"/>
      <c r="O4" s="1102"/>
      <c r="R4" s="250"/>
      <c r="S4" s="250"/>
    </row>
    <row r="5" spans="1:21" ht="19.5">
      <c r="D5" s="220"/>
      <c r="F5" s="220"/>
      <c r="G5" s="306"/>
      <c r="H5" s="306"/>
      <c r="I5" s="306"/>
      <c r="J5" s="443" t="s">
        <v>395</v>
      </c>
      <c r="K5" s="306"/>
      <c r="L5" s="1113"/>
      <c r="M5" s="1113"/>
      <c r="N5" s="1113"/>
      <c r="O5" s="1113"/>
    </row>
    <row r="6" spans="1:21" s="230" customFormat="1">
      <c r="A6" s="229"/>
      <c r="D6" s="309"/>
      <c r="F6" s="181"/>
      <c r="G6" s="252"/>
      <c r="H6" s="181"/>
      <c r="I6" s="230" t="s">
        <v>38</v>
      </c>
      <c r="J6" s="310" t="s">
        <v>394</v>
      </c>
      <c r="L6" s="181"/>
      <c r="M6" s="252"/>
      <c r="N6" s="181"/>
      <c r="O6" s="252"/>
      <c r="R6" s="233"/>
      <c r="S6" s="233"/>
    </row>
    <row r="7" spans="1:21" ht="19.5">
      <c r="B7" s="244"/>
      <c r="D7" s="220"/>
      <c r="F7" s="1057" t="s">
        <v>741</v>
      </c>
      <c r="G7" s="1057"/>
      <c r="H7" s="1057"/>
      <c r="J7" s="186"/>
      <c r="K7" s="186"/>
      <c r="L7" s="192"/>
      <c r="M7" s="192"/>
      <c r="N7" s="192"/>
      <c r="O7" s="192"/>
    </row>
    <row r="8" spans="1:21" ht="19.5">
      <c r="B8" s="244"/>
      <c r="D8" s="220"/>
      <c r="F8" s="1057" t="s">
        <v>726</v>
      </c>
      <c r="G8" s="1057"/>
      <c r="H8" s="1057"/>
      <c r="J8" s="186"/>
      <c r="K8" s="186"/>
      <c r="L8" s="192"/>
      <c r="M8" s="192"/>
      <c r="N8" s="192"/>
      <c r="O8" s="192"/>
    </row>
    <row r="9" spans="1:21" ht="19.5">
      <c r="B9" s="244"/>
      <c r="D9" s="220"/>
      <c r="F9" s="1057" t="s">
        <v>727</v>
      </c>
      <c r="G9" s="1057"/>
      <c r="H9" s="1057"/>
      <c r="J9" s="186"/>
      <c r="K9" s="186"/>
      <c r="L9" s="192"/>
      <c r="M9" s="192"/>
      <c r="N9" s="192"/>
      <c r="O9" s="192"/>
    </row>
    <row r="10" spans="1:21" ht="19.5">
      <c r="B10" s="244"/>
      <c r="D10" s="220"/>
      <c r="F10" s="1057" t="s">
        <v>728</v>
      </c>
      <c r="G10" s="1057"/>
      <c r="H10" s="1057"/>
      <c r="J10" s="186"/>
      <c r="K10" s="186"/>
      <c r="L10" s="192"/>
      <c r="M10" s="192"/>
      <c r="N10" s="192"/>
      <c r="O10" s="192"/>
    </row>
    <row r="11" spans="1:21" ht="19.5">
      <c r="B11" s="244"/>
      <c r="D11" s="432"/>
      <c r="F11" s="1057" t="s">
        <v>1052</v>
      </c>
      <c r="G11" s="1057"/>
      <c r="H11" s="1057"/>
      <c r="J11" s="186"/>
      <c r="K11" s="186"/>
      <c r="L11" s="192"/>
      <c r="M11" s="192"/>
      <c r="N11" s="192"/>
      <c r="O11" s="192"/>
    </row>
    <row r="12" spans="1:21" ht="18.75" thickBot="1">
      <c r="B12" s="186"/>
      <c r="D12" s="220"/>
      <c r="F12" s="192"/>
      <c r="G12" s="192"/>
      <c r="H12" s="187"/>
      <c r="J12" s="285">
        <f>SUM(J7:J11)</f>
        <v>0</v>
      </c>
      <c r="K12" s="186"/>
      <c r="L12" s="187"/>
      <c r="M12" s="192"/>
      <c r="N12" s="187"/>
      <c r="O12" s="192"/>
    </row>
    <row r="13" spans="1:21" ht="18.75" thickTop="1">
      <c r="B13" s="186"/>
      <c r="D13" s="220"/>
      <c r="F13" s="192"/>
      <c r="G13" s="186"/>
      <c r="H13" s="187"/>
      <c r="J13" s="192"/>
      <c r="K13" s="186"/>
      <c r="L13" s="187"/>
      <c r="M13" s="186"/>
      <c r="N13" s="187"/>
      <c r="O13" s="186"/>
    </row>
    <row r="14" spans="1:21" s="249" customFormat="1" ht="21">
      <c r="A14" s="171" t="s">
        <v>743</v>
      </c>
      <c r="B14" s="1102" t="s">
        <v>735</v>
      </c>
      <c r="C14" s="1102"/>
      <c r="D14" s="1102"/>
      <c r="E14" s="1102"/>
      <c r="F14" s="1102"/>
      <c r="G14" s="1102"/>
      <c r="H14" s="1102"/>
      <c r="I14" s="1102"/>
      <c r="J14" s="1102"/>
      <c r="K14" s="1102"/>
      <c r="L14" s="1102"/>
      <c r="M14" s="1102"/>
      <c r="N14" s="1102"/>
      <c r="O14" s="1102"/>
      <c r="R14" s="250"/>
      <c r="S14" s="250"/>
    </row>
    <row r="15" spans="1:21" ht="19.5">
      <c r="D15" s="220"/>
      <c r="F15" s="220"/>
      <c r="G15" s="306"/>
      <c r="H15" s="306"/>
      <c r="I15" s="306"/>
      <c r="K15" s="306"/>
      <c r="L15" s="443" t="s">
        <v>395</v>
      </c>
      <c r="M15" s="446"/>
      <c r="N15" s="446"/>
      <c r="O15" s="446"/>
    </row>
    <row r="16" spans="1:21" ht="18">
      <c r="D16" s="309"/>
      <c r="F16" s="311"/>
      <c r="G16" s="192"/>
      <c r="H16" s="311"/>
      <c r="K16" s="186"/>
      <c r="L16" s="310" t="s">
        <v>394</v>
      </c>
      <c r="M16" s="192"/>
      <c r="N16" s="311"/>
      <c r="O16" s="220"/>
    </row>
    <row r="17" spans="1:19" s="186" customFormat="1" ht="19.5">
      <c r="A17" s="185" t="s">
        <v>709</v>
      </c>
      <c r="B17" s="244"/>
      <c r="D17" s="1075" t="s">
        <v>736</v>
      </c>
      <c r="E17" s="1075"/>
      <c r="F17" s="1075"/>
      <c r="G17" s="1075"/>
      <c r="H17" s="1075"/>
      <c r="I17" s="198"/>
      <c r="M17" s="192"/>
      <c r="N17" s="192"/>
      <c r="O17" s="192"/>
      <c r="R17" s="188"/>
      <c r="S17" s="188"/>
    </row>
    <row r="18" spans="1:19" s="186" customFormat="1" ht="19.5">
      <c r="A18" s="744"/>
      <c r="B18" s="747"/>
      <c r="C18" s="750"/>
      <c r="D18" s="1075" t="s">
        <v>737</v>
      </c>
      <c r="E18" s="1075"/>
      <c r="F18" s="1075"/>
      <c r="G18" s="1075"/>
      <c r="H18" s="1075"/>
      <c r="I18" s="198"/>
      <c r="M18" s="192"/>
      <c r="N18" s="192"/>
      <c r="O18" s="192"/>
      <c r="R18" s="188"/>
      <c r="S18" s="188"/>
    </row>
    <row r="19" spans="1:19" s="186" customFormat="1" ht="19.5">
      <c r="A19" s="185"/>
      <c r="B19" s="244"/>
      <c r="D19" s="1075" t="s">
        <v>738</v>
      </c>
      <c r="E19" s="1075"/>
      <c r="F19" s="1075"/>
      <c r="G19" s="1075"/>
      <c r="H19" s="1075"/>
      <c r="I19" s="198"/>
      <c r="M19" s="192"/>
      <c r="N19" s="192"/>
      <c r="O19" s="192"/>
      <c r="R19" s="188"/>
      <c r="S19" s="188"/>
    </row>
    <row r="20" spans="1:19" s="186" customFormat="1" ht="19.5">
      <c r="A20" s="185"/>
      <c r="B20" s="244"/>
      <c r="D20" s="1075" t="s">
        <v>739</v>
      </c>
      <c r="E20" s="1075"/>
      <c r="F20" s="1075"/>
      <c r="G20" s="1075"/>
      <c r="H20" s="1075"/>
      <c r="I20" s="198"/>
      <c r="L20" s="189"/>
      <c r="M20" s="192"/>
      <c r="N20" s="192"/>
      <c r="O20" s="192"/>
      <c r="R20" s="188"/>
      <c r="S20" s="188"/>
    </row>
    <row r="21" spans="1:19" s="186" customFormat="1" ht="19.5">
      <c r="A21" s="185"/>
      <c r="B21" s="244"/>
      <c r="D21" s="892"/>
      <c r="E21" s="892"/>
      <c r="F21" s="892"/>
      <c r="G21" s="892"/>
      <c r="H21" s="892"/>
      <c r="I21" s="198"/>
      <c r="L21" s="192">
        <f>SUM(L17:L20)</f>
        <v>0</v>
      </c>
      <c r="M21" s="192"/>
      <c r="N21" s="192"/>
      <c r="O21" s="192"/>
      <c r="R21" s="188"/>
      <c r="S21" s="188"/>
    </row>
    <row r="22" spans="1:19" s="186" customFormat="1" ht="18.75" thickBot="1">
      <c r="A22" s="185"/>
      <c r="D22" s="1001" t="s">
        <v>1053</v>
      </c>
      <c r="E22" s="1001"/>
      <c r="F22" s="1001"/>
      <c r="G22" s="1001"/>
      <c r="H22" s="1001"/>
      <c r="I22" s="198"/>
      <c r="L22" s="711"/>
      <c r="M22" s="192"/>
      <c r="N22" s="187"/>
      <c r="O22" s="192"/>
      <c r="R22" s="188"/>
      <c r="S22" s="188"/>
    </row>
    <row r="23" spans="1:19" ht="18.75" thickTop="1">
      <c r="F23" s="272"/>
      <c r="G23" s="192"/>
      <c r="H23" s="192"/>
      <c r="J23" s="186"/>
      <c r="K23" s="186"/>
      <c r="L23" s="192">
        <f>SUM(L21:L22)</f>
        <v>0</v>
      </c>
      <c r="M23" s="192"/>
      <c r="N23" s="192"/>
      <c r="O23" s="192"/>
    </row>
    <row r="24" spans="1:19" s="249" customFormat="1" ht="20.45" customHeight="1">
      <c r="A24" s="193" t="s">
        <v>744</v>
      </c>
      <c r="B24" s="1101" t="s">
        <v>745</v>
      </c>
      <c r="C24" s="1101"/>
      <c r="D24" s="1101"/>
      <c r="E24" s="1101"/>
      <c r="F24" s="1101"/>
      <c r="G24" s="1101"/>
      <c r="H24" s="1101"/>
      <c r="I24" s="1101"/>
      <c r="J24" s="1101"/>
      <c r="K24" s="1101"/>
      <c r="L24" s="1101"/>
      <c r="M24" s="1101"/>
      <c r="N24" s="1101"/>
      <c r="O24" s="1101"/>
      <c r="R24" s="250"/>
      <c r="S24" s="250"/>
    </row>
    <row r="25" spans="1:19" s="249" customFormat="1" ht="21.75" customHeight="1">
      <c r="A25" s="171"/>
      <c r="B25" s="1101"/>
      <c r="C25" s="1101"/>
      <c r="D25" s="1101"/>
      <c r="E25" s="1101"/>
      <c r="F25" s="1101"/>
      <c r="G25" s="1101"/>
      <c r="H25" s="1101"/>
      <c r="I25" s="1101"/>
      <c r="J25" s="1101"/>
      <c r="K25" s="1101"/>
      <c r="L25" s="1101"/>
      <c r="M25" s="1101"/>
      <c r="N25" s="1101"/>
      <c r="O25" s="1101"/>
      <c r="R25" s="250"/>
      <c r="S25" s="250"/>
    </row>
    <row r="26" spans="1:19" s="186" customFormat="1" ht="18">
      <c r="A26" s="193" t="s">
        <v>746</v>
      </c>
      <c r="B26" s="1101" t="s">
        <v>748</v>
      </c>
      <c r="C26" s="1101"/>
      <c r="D26" s="1101"/>
      <c r="E26" s="1101"/>
      <c r="F26" s="1101"/>
      <c r="G26" s="1101"/>
      <c r="H26" s="1101"/>
      <c r="I26" s="1101"/>
      <c r="J26" s="1101"/>
      <c r="K26" s="1101"/>
      <c r="L26" s="1101"/>
      <c r="M26" s="1101"/>
      <c r="N26" s="1101"/>
      <c r="O26" s="1101"/>
      <c r="R26" s="188"/>
      <c r="S26" s="188"/>
    </row>
    <row r="27" spans="1:19" s="186" customFormat="1" ht="18">
      <c r="A27" s="193"/>
      <c r="B27" s="1101"/>
      <c r="C27" s="1101"/>
      <c r="D27" s="1101"/>
      <c r="E27" s="1101"/>
      <c r="F27" s="1101"/>
      <c r="G27" s="1101"/>
      <c r="H27" s="1101"/>
      <c r="I27" s="1101"/>
      <c r="J27" s="1101"/>
      <c r="K27" s="1101"/>
      <c r="L27" s="1101"/>
      <c r="M27" s="1101"/>
      <c r="N27" s="1101"/>
      <c r="O27" s="1101"/>
      <c r="R27" s="188"/>
      <c r="S27" s="188"/>
    </row>
    <row r="28" spans="1:19" s="186" customFormat="1" ht="18">
      <c r="A28" s="193"/>
      <c r="B28" s="1101"/>
      <c r="C28" s="1101"/>
      <c r="D28" s="1101"/>
      <c r="E28" s="1101"/>
      <c r="F28" s="1101"/>
      <c r="G28" s="1101"/>
      <c r="H28" s="1101"/>
      <c r="I28" s="1101"/>
      <c r="J28" s="1101"/>
      <c r="K28" s="1101"/>
      <c r="L28" s="1101"/>
      <c r="M28" s="1101"/>
      <c r="N28" s="1101"/>
      <c r="O28" s="1101"/>
      <c r="R28" s="188"/>
      <c r="S28" s="188"/>
    </row>
    <row r="29" spans="1:19" s="186" customFormat="1" ht="30" customHeight="1">
      <c r="A29" s="193"/>
      <c r="B29" s="1101"/>
      <c r="C29" s="1101"/>
      <c r="D29" s="1101"/>
      <c r="E29" s="1101"/>
      <c r="F29" s="1101"/>
      <c r="G29" s="1101"/>
      <c r="H29" s="1101"/>
      <c r="I29" s="1101"/>
      <c r="J29" s="1101"/>
      <c r="K29" s="1101"/>
      <c r="L29" s="1101"/>
      <c r="M29" s="1101"/>
      <c r="N29" s="1101"/>
      <c r="O29" s="1101"/>
      <c r="R29" s="188"/>
      <c r="S29" s="188"/>
    </row>
    <row r="30" spans="1:19" s="186" customFormat="1" ht="68.25" customHeight="1">
      <c r="A30" s="774" t="s">
        <v>1054</v>
      </c>
      <c r="B30" s="986" t="s">
        <v>1055</v>
      </c>
      <c r="C30" s="986"/>
      <c r="D30" s="986"/>
      <c r="E30" s="986"/>
      <c r="F30" s="986"/>
      <c r="G30" s="986"/>
      <c r="H30" s="986"/>
      <c r="I30" s="986"/>
      <c r="J30" s="986"/>
      <c r="K30" s="986"/>
      <c r="L30" s="986"/>
      <c r="M30" s="986"/>
      <c r="N30" s="986"/>
      <c r="O30" s="986"/>
      <c r="R30" s="188"/>
      <c r="S30" s="188"/>
    </row>
    <row r="31" spans="1:19" s="186" customFormat="1" ht="18">
      <c r="A31" s="312" t="s">
        <v>747</v>
      </c>
      <c r="B31" s="1050" t="s">
        <v>749</v>
      </c>
      <c r="C31" s="1050"/>
      <c r="D31" s="1050"/>
      <c r="E31" s="1050"/>
      <c r="F31" s="1050"/>
      <c r="G31" s="1050"/>
      <c r="H31" s="1050"/>
      <c r="I31" s="1050"/>
      <c r="J31" s="1050"/>
      <c r="K31" s="1050"/>
      <c r="L31" s="1050"/>
      <c r="M31" s="1050"/>
      <c r="N31" s="1050"/>
      <c r="O31" s="1050"/>
      <c r="R31" s="188"/>
      <c r="S31" s="188"/>
    </row>
    <row r="34" spans="1:15">
      <c r="A34" s="1063" t="s">
        <v>740</v>
      </c>
      <c r="B34" s="1063"/>
      <c r="C34" s="1063"/>
      <c r="D34" s="1063"/>
      <c r="E34" s="1063"/>
      <c r="F34" s="1063"/>
      <c r="G34" s="1063"/>
      <c r="H34" s="1063"/>
      <c r="I34" s="1063"/>
      <c r="J34" s="1063"/>
      <c r="K34" s="1063"/>
      <c r="L34" s="1063"/>
      <c r="M34" s="1063"/>
      <c r="N34" s="1063"/>
      <c r="O34" s="1063"/>
    </row>
    <row r="45" spans="1:15" ht="18" customHeight="1"/>
    <row r="49" spans="1:6">
      <c r="A49" s="1059"/>
      <c r="B49" s="1059"/>
      <c r="C49" s="1059"/>
      <c r="D49" s="1059"/>
      <c r="E49" s="1059"/>
      <c r="F49" s="1059"/>
    </row>
    <row r="54" spans="1:6" ht="6.75" customHeight="1"/>
    <row r="55" spans="1:6" hidden="1"/>
    <row r="56" spans="1:6" hidden="1"/>
    <row r="57" spans="1:6" hidden="1"/>
    <row r="58" spans="1:6" ht="15.75" hidden="1" customHeight="1">
      <c r="E58" s="198">
        <v>4</v>
      </c>
    </row>
    <row r="59" spans="1:6" hidden="1"/>
    <row r="60" spans="1:6" hidden="1"/>
    <row r="61" spans="1:6" hidden="1"/>
    <row r="62" spans="1:6" hidden="1"/>
    <row r="63" spans="1:6" hidden="1"/>
  </sheetData>
  <mergeCells count="22">
    <mergeCell ref="D17:H17"/>
    <mergeCell ref="D18:H18"/>
    <mergeCell ref="D19:H19"/>
    <mergeCell ref="D20:H20"/>
    <mergeCell ref="B24:O25"/>
    <mergeCell ref="D22:H22"/>
    <mergeCell ref="A49:F49"/>
    <mergeCell ref="B30:O30"/>
    <mergeCell ref="F7:H7"/>
    <mergeCell ref="A1:O1"/>
    <mergeCell ref="A2:O2"/>
    <mergeCell ref="A3:O3"/>
    <mergeCell ref="B4:O4"/>
    <mergeCell ref="L5:O5"/>
    <mergeCell ref="F8:H8"/>
    <mergeCell ref="F9:H9"/>
    <mergeCell ref="F10:H10"/>
    <mergeCell ref="F11:H11"/>
    <mergeCell ref="B14:O14"/>
    <mergeCell ref="B26:O29"/>
    <mergeCell ref="B31:O31"/>
    <mergeCell ref="A34:O34"/>
  </mergeCells>
  <pageMargins left="0.70866141732283505" right="0.70866141732283505" top="0.74803149606299202" bottom="0.74803149606299202" header="0.31496062992126" footer="0.31496062992126"/>
  <pageSetup paperSize="9" scale="72" orientation="portrait" r:id="rId1"/>
  <headerFooter>
    <oddFooter>&amp;L&amp;P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4"/>
  <sheetViews>
    <sheetView rightToLeft="1" view="pageBreakPreview" zoomScale="106" zoomScaleSheetLayoutView="106" workbookViewId="0">
      <selection activeCell="B5" sqref="B5:J7"/>
    </sheetView>
  </sheetViews>
  <sheetFormatPr defaultColWidth="9" defaultRowHeight="18"/>
  <cols>
    <col min="1" max="1" width="9.28515625" style="324" customWidth="1"/>
    <col min="2" max="2" width="7.28515625" style="313" customWidth="1"/>
    <col min="3" max="3" width="16.42578125" style="313" customWidth="1"/>
    <col min="4" max="4" width="14.42578125" style="313" bestFit="1" customWidth="1"/>
    <col min="5" max="5" width="1.28515625" style="313" customWidth="1"/>
    <col min="6" max="6" width="13.7109375" style="313" customWidth="1"/>
    <col min="7" max="7" width="1.28515625" style="313" customWidth="1"/>
    <col min="8" max="8" width="12.140625" style="313" customWidth="1"/>
    <col min="9" max="9" width="1.140625" style="313" customWidth="1"/>
    <col min="10" max="10" width="13.42578125" style="313" customWidth="1"/>
    <col min="11" max="16384" width="9" style="313"/>
  </cols>
  <sheetData>
    <row r="1" spans="1:10" ht="21">
      <c r="B1" s="1115" t="str">
        <f>عنوان!A1</f>
        <v>شرکت پیمانکاری امیرآتشانی و همکاران</v>
      </c>
      <c r="C1" s="1115"/>
      <c r="D1" s="1115"/>
      <c r="E1" s="1115"/>
      <c r="F1" s="1115"/>
      <c r="G1" s="1115"/>
      <c r="H1" s="1115"/>
      <c r="I1" s="1115"/>
    </row>
    <row r="2" spans="1:10" ht="21">
      <c r="B2" s="1115" t="str">
        <f>عنوان!A6</f>
        <v>يادداشتهاي توضيحي صورت هاي مالي</v>
      </c>
      <c r="C2" s="1115"/>
      <c r="D2" s="1115"/>
      <c r="E2" s="1115"/>
      <c r="F2" s="1115"/>
      <c r="G2" s="1115"/>
      <c r="H2" s="1115"/>
      <c r="I2" s="1115"/>
    </row>
    <row r="3" spans="1:10" ht="21">
      <c r="B3" s="1115" t="str">
        <f>عنوان!A3</f>
        <v>سال مالي منتهی به 29 اسفند 13X2</v>
      </c>
      <c r="C3" s="1115"/>
      <c r="D3" s="1115"/>
      <c r="E3" s="1115"/>
      <c r="F3" s="1115"/>
      <c r="G3" s="1115"/>
      <c r="H3" s="1115"/>
      <c r="I3" s="1115"/>
    </row>
    <row r="5" spans="1:10" s="314" customFormat="1" ht="13.9" customHeight="1">
      <c r="A5" s="1114" t="s">
        <v>756</v>
      </c>
      <c r="B5" s="1118" t="s">
        <v>757</v>
      </c>
      <c r="C5" s="1118"/>
      <c r="D5" s="1118"/>
      <c r="E5" s="1118"/>
      <c r="F5" s="1118"/>
      <c r="G5" s="1118"/>
      <c r="H5" s="1118"/>
      <c r="I5" s="1118"/>
      <c r="J5" s="1118"/>
    </row>
    <row r="6" spans="1:10" s="314" customFormat="1">
      <c r="A6" s="1114"/>
      <c r="B6" s="1118"/>
      <c r="C6" s="1118"/>
      <c r="D6" s="1118"/>
      <c r="E6" s="1118"/>
      <c r="F6" s="1118"/>
      <c r="G6" s="1118"/>
      <c r="H6" s="1118"/>
      <c r="I6" s="1118"/>
      <c r="J6" s="1118"/>
    </row>
    <row r="7" spans="1:10" s="314" customFormat="1" ht="25.15" customHeight="1">
      <c r="A7" s="1114"/>
      <c r="B7" s="1118"/>
      <c r="C7" s="1118"/>
      <c r="D7" s="1118"/>
      <c r="E7" s="1118"/>
      <c r="F7" s="1118"/>
      <c r="G7" s="1118"/>
      <c r="H7" s="1118"/>
      <c r="I7" s="1118"/>
      <c r="J7" s="1118"/>
    </row>
    <row r="8" spans="1:10" ht="19.5">
      <c r="B8" s="315"/>
    </row>
    <row r="9" spans="1:10">
      <c r="E9" s="458"/>
      <c r="F9" s="460" t="s">
        <v>395</v>
      </c>
      <c r="G9" s="458"/>
      <c r="H9" s="460" t="s">
        <v>396</v>
      </c>
    </row>
    <row r="10" spans="1:10">
      <c r="E10" s="458"/>
      <c r="F10" s="448" t="s">
        <v>1</v>
      </c>
      <c r="G10" s="458"/>
      <c r="H10" s="448" t="s">
        <v>1</v>
      </c>
    </row>
    <row r="11" spans="1:10">
      <c r="C11" s="1120" t="s">
        <v>751</v>
      </c>
      <c r="D11" s="1120"/>
      <c r="E11" s="316"/>
      <c r="F11" s="317">
        <f>'5-3.6'!J38</f>
        <v>0</v>
      </c>
      <c r="G11" s="316"/>
      <c r="H11" s="317" t="s">
        <v>267</v>
      </c>
    </row>
    <row r="12" spans="1:10">
      <c r="C12" s="1120" t="s">
        <v>752</v>
      </c>
      <c r="D12" s="1120"/>
      <c r="E12" s="316"/>
      <c r="F12" s="318" t="s">
        <v>753</v>
      </c>
      <c r="G12" s="316"/>
      <c r="H12" s="318" t="s">
        <v>753</v>
      </c>
    </row>
    <row r="13" spans="1:10">
      <c r="C13" s="1120" t="s">
        <v>754</v>
      </c>
      <c r="D13" s="1120"/>
      <c r="E13" s="316"/>
      <c r="F13" s="317">
        <f>SUM(F11:F12)</f>
        <v>0</v>
      </c>
      <c r="G13" s="316"/>
      <c r="H13" s="317">
        <f>SUM(H11:H12)</f>
        <v>0</v>
      </c>
    </row>
    <row r="14" spans="1:10">
      <c r="C14" s="1120" t="s">
        <v>755</v>
      </c>
      <c r="D14" s="1120"/>
      <c r="E14" s="316"/>
      <c r="F14" s="317" t="s">
        <v>267</v>
      </c>
      <c r="G14" s="316"/>
      <c r="H14" s="317" t="s">
        <v>267</v>
      </c>
    </row>
    <row r="15" spans="1:10" ht="18.75" thickBot="1">
      <c r="C15" s="1120" t="s">
        <v>47</v>
      </c>
      <c r="D15" s="1120"/>
      <c r="E15" s="316"/>
      <c r="F15" s="319">
        <f>SUM(F13:F14)</f>
        <v>0</v>
      </c>
      <c r="G15" s="316"/>
      <c r="H15" s="319">
        <f>SUM(H13:H14)</f>
        <v>0</v>
      </c>
    </row>
    <row r="16" spans="1:10" ht="18.75" thickTop="1">
      <c r="C16" s="323"/>
      <c r="D16" s="323"/>
    </row>
    <row r="17" spans="1:11">
      <c r="C17" s="323"/>
      <c r="D17" s="323"/>
    </row>
    <row r="18" spans="1:11" s="314" customFormat="1" ht="96.75" customHeight="1">
      <c r="A18" s="324" t="s">
        <v>758</v>
      </c>
      <c r="B18" s="986" t="s">
        <v>1056</v>
      </c>
      <c r="C18" s="986"/>
      <c r="D18" s="986"/>
      <c r="E18" s="986"/>
      <c r="F18" s="986"/>
      <c r="G18" s="986"/>
      <c r="H18" s="986"/>
      <c r="I18" s="986"/>
      <c r="J18" s="986"/>
    </row>
    <row r="19" spans="1:11" s="314" customFormat="1" ht="61.5" customHeight="1">
      <c r="A19" s="324" t="s">
        <v>1058</v>
      </c>
      <c r="B19" s="986" t="s">
        <v>1057</v>
      </c>
      <c r="C19" s="986"/>
      <c r="D19" s="986"/>
      <c r="E19" s="986"/>
      <c r="F19" s="986"/>
      <c r="G19" s="986"/>
      <c r="H19" s="986"/>
      <c r="I19" s="986"/>
      <c r="J19" s="986"/>
    </row>
    <row r="20" spans="1:11" s="314" customFormat="1">
      <c r="A20" s="324"/>
      <c r="B20" s="364"/>
      <c r="C20" s="364"/>
      <c r="D20" s="364"/>
      <c r="E20" s="364"/>
      <c r="F20" s="364"/>
      <c r="G20" s="364"/>
      <c r="H20" s="364"/>
      <c r="I20" s="364"/>
    </row>
    <row r="21" spans="1:11" s="314" customFormat="1">
      <c r="A21" s="325"/>
      <c r="B21" s="328"/>
      <c r="C21" s="328"/>
      <c r="D21" s="328"/>
      <c r="E21" s="328"/>
      <c r="F21" s="328"/>
      <c r="G21" s="328"/>
      <c r="H21" s="328"/>
      <c r="I21" s="328"/>
    </row>
    <row r="22" spans="1:11" s="314" customFormat="1" ht="40.5" customHeight="1">
      <c r="A22" s="314" t="s">
        <v>1059</v>
      </c>
      <c r="B22" s="985" t="s">
        <v>759</v>
      </c>
      <c r="C22" s="985"/>
      <c r="D22" s="985"/>
      <c r="E22" s="985"/>
      <c r="F22" s="985"/>
      <c r="G22" s="985"/>
      <c r="H22" s="985"/>
      <c r="I22" s="985"/>
      <c r="J22" s="985"/>
      <c r="K22" s="1200"/>
    </row>
    <row r="23" spans="1:11" s="314" customFormat="1">
      <c r="A23" s="325"/>
      <c r="B23" s="328"/>
      <c r="C23" s="328"/>
      <c r="D23" s="328"/>
      <c r="E23" s="328"/>
      <c r="F23" s="328"/>
      <c r="G23" s="328"/>
      <c r="H23" s="328"/>
      <c r="I23" s="328"/>
    </row>
    <row r="24" spans="1:11" s="314" customFormat="1" ht="14.45" customHeight="1">
      <c r="A24" s="325"/>
      <c r="B24" s="328"/>
      <c r="C24" s="328"/>
      <c r="D24" s="328"/>
      <c r="E24" s="328"/>
      <c r="F24" s="1002" t="s">
        <v>390</v>
      </c>
      <c r="G24" s="1002"/>
      <c r="H24" s="1002"/>
      <c r="I24" s="1002"/>
      <c r="J24" s="535"/>
    </row>
    <row r="25" spans="1:11" s="314" customFormat="1" ht="31.5">
      <c r="A25" s="325"/>
      <c r="B25" s="328"/>
      <c r="C25" s="328"/>
      <c r="D25" s="525" t="s">
        <v>6</v>
      </c>
      <c r="E25" s="330"/>
      <c r="F25" s="525" t="s">
        <v>66</v>
      </c>
      <c r="G25" s="330"/>
      <c r="H25" s="536" t="s">
        <v>97</v>
      </c>
      <c r="I25" s="330"/>
      <c r="J25" s="525" t="s">
        <v>38</v>
      </c>
    </row>
    <row r="26" spans="1:11" ht="18" customHeight="1">
      <c r="A26" s="325"/>
      <c r="B26" s="329"/>
      <c r="C26" s="329"/>
      <c r="D26" s="331"/>
      <c r="E26" s="329"/>
      <c r="F26" s="331"/>
      <c r="G26" s="329"/>
      <c r="H26" s="331"/>
      <c r="I26" s="329"/>
      <c r="J26" s="332"/>
    </row>
    <row r="27" spans="1:11" ht="14.25" customHeight="1">
      <c r="A27" s="962" t="s">
        <v>768</v>
      </c>
      <c r="B27" s="962"/>
      <c r="C27" s="962"/>
      <c r="D27" s="326"/>
      <c r="E27" s="326"/>
      <c r="F27" s="326"/>
      <c r="G27" s="326"/>
      <c r="H27" s="326"/>
      <c r="I27" s="326"/>
    </row>
    <row r="28" spans="1:11" s="320" customFormat="1" ht="14.45" customHeight="1">
      <c r="A28" s="970" t="s">
        <v>760</v>
      </c>
      <c r="B28" s="970"/>
      <c r="C28" s="970"/>
      <c r="D28" s="459"/>
      <c r="E28" s="459"/>
      <c r="F28" s="688"/>
      <c r="G28" s="688"/>
      <c r="H28" s="688"/>
      <c r="I28" s="712"/>
      <c r="J28" s="713"/>
    </row>
    <row r="29" spans="1:11" ht="14.45" customHeight="1">
      <c r="A29" s="970" t="s">
        <v>761</v>
      </c>
      <c r="B29" s="970"/>
      <c r="C29" s="970"/>
      <c r="D29" s="327"/>
      <c r="E29" s="458"/>
      <c r="F29" s="327"/>
      <c r="G29" s="687"/>
      <c r="H29" s="327"/>
      <c r="I29" s="327"/>
      <c r="J29" s="714"/>
    </row>
    <row r="30" spans="1:11" ht="14.45" customHeight="1">
      <c r="A30" s="1001" t="s">
        <v>762</v>
      </c>
      <c r="B30" s="1001"/>
      <c r="C30" s="1001"/>
      <c r="D30" s="327" t="s">
        <v>982</v>
      </c>
      <c r="E30" s="316"/>
      <c r="F30" s="327" t="s">
        <v>982</v>
      </c>
      <c r="G30" s="316"/>
      <c r="H30" s="327" t="s">
        <v>982</v>
      </c>
      <c r="I30" s="327"/>
      <c r="J30" s="714" t="s">
        <v>982</v>
      </c>
    </row>
    <row r="31" spans="1:11" ht="18" customHeight="1">
      <c r="A31" s="970" t="s">
        <v>763</v>
      </c>
      <c r="B31" s="970"/>
      <c r="C31" s="970"/>
      <c r="D31" s="327" t="s">
        <v>982</v>
      </c>
      <c r="E31" s="316"/>
      <c r="F31" s="782"/>
      <c r="G31" s="316"/>
      <c r="H31" s="327" t="s">
        <v>982</v>
      </c>
      <c r="I31" s="327"/>
      <c r="J31" s="714" t="s">
        <v>982</v>
      </c>
    </row>
    <row r="32" spans="1:11" ht="14.45" customHeight="1">
      <c r="A32" s="970" t="s">
        <v>764</v>
      </c>
      <c r="B32" s="970"/>
      <c r="C32" s="970"/>
      <c r="D32" s="322"/>
      <c r="E32" s="316"/>
      <c r="F32" s="316"/>
      <c r="G32" s="316"/>
      <c r="H32" s="316"/>
      <c r="I32" s="327"/>
      <c r="J32" s="714"/>
    </row>
    <row r="33" spans="1:10" ht="14.45" customHeight="1">
      <c r="A33" s="970" t="s">
        <v>765</v>
      </c>
      <c r="B33" s="970"/>
      <c r="C33" s="970"/>
      <c r="D33" s="328"/>
      <c r="E33" s="328"/>
      <c r="F33" s="329" t="s">
        <v>982</v>
      </c>
      <c r="G33" s="329"/>
      <c r="H33" s="329"/>
      <c r="I33" s="329"/>
      <c r="J33" s="714" t="s">
        <v>982</v>
      </c>
    </row>
    <row r="34" spans="1:10" ht="14.45" customHeight="1">
      <c r="A34" s="962" t="s">
        <v>766</v>
      </c>
      <c r="B34" s="962"/>
      <c r="C34" s="962"/>
      <c r="D34" s="717">
        <f>SUM(D27:D33)</f>
        <v>0</v>
      </c>
      <c r="E34" s="717"/>
      <c r="F34" s="717">
        <f t="shared" ref="F34:J34" si="0">SUM(F27:F33)</f>
        <v>0</v>
      </c>
      <c r="G34" s="717"/>
      <c r="H34" s="717">
        <f t="shared" si="0"/>
        <v>0</v>
      </c>
      <c r="I34" s="717">
        <f t="shared" si="0"/>
        <v>0</v>
      </c>
      <c r="J34" s="717">
        <f t="shared" si="0"/>
        <v>0</v>
      </c>
    </row>
    <row r="35" spans="1:10" ht="14.45" customHeight="1">
      <c r="A35" s="970" t="s">
        <v>760</v>
      </c>
      <c r="B35" s="970"/>
      <c r="C35" s="970"/>
      <c r="D35" s="330"/>
      <c r="E35" s="330"/>
      <c r="F35" s="330"/>
      <c r="G35" s="330"/>
      <c r="H35" s="330"/>
      <c r="I35" s="330"/>
      <c r="J35" s="695"/>
    </row>
    <row r="36" spans="1:10" ht="14.45" customHeight="1">
      <c r="A36" s="970" t="s">
        <v>761</v>
      </c>
      <c r="B36" s="970"/>
      <c r="C36" s="970"/>
      <c r="D36" s="697"/>
      <c r="E36" s="696"/>
      <c r="F36" s="696"/>
      <c r="G36" s="696"/>
      <c r="H36" s="696"/>
      <c r="I36" s="697"/>
      <c r="J36" s="695"/>
    </row>
    <row r="37" spans="1:10" ht="19.149999999999999" customHeight="1">
      <c r="A37" s="970" t="s">
        <v>762</v>
      </c>
      <c r="B37" s="970"/>
      <c r="C37" s="970"/>
      <c r="D37" s="697" t="s">
        <v>982</v>
      </c>
      <c r="E37" s="696"/>
      <c r="F37" s="696" t="s">
        <v>982</v>
      </c>
      <c r="G37" s="696"/>
      <c r="H37" s="696" t="s">
        <v>982</v>
      </c>
      <c r="I37" s="695"/>
      <c r="J37" s="695" t="s">
        <v>982</v>
      </c>
    </row>
    <row r="38" spans="1:10" ht="18.75">
      <c r="A38" s="970" t="s">
        <v>763</v>
      </c>
      <c r="B38" s="970"/>
      <c r="C38" s="970"/>
      <c r="D38" s="695" t="s">
        <v>982</v>
      </c>
      <c r="E38" s="695"/>
      <c r="F38" s="695" t="s">
        <v>982</v>
      </c>
      <c r="G38" s="695"/>
      <c r="H38" s="695" t="s">
        <v>982</v>
      </c>
      <c r="I38" s="695"/>
      <c r="J38" s="695" t="s">
        <v>982</v>
      </c>
    </row>
    <row r="39" spans="1:10" ht="18" customHeight="1">
      <c r="A39" s="970" t="s">
        <v>764</v>
      </c>
      <c r="B39" s="970"/>
      <c r="C39" s="970"/>
      <c r="D39" s="466"/>
      <c r="E39" s="466"/>
      <c r="F39" s="466"/>
      <c r="G39" s="466"/>
      <c r="H39" s="466"/>
      <c r="I39" s="466"/>
      <c r="J39" s="695"/>
    </row>
    <row r="40" spans="1:10" ht="18" customHeight="1">
      <c r="A40" s="970" t="s">
        <v>765</v>
      </c>
      <c r="B40" s="970"/>
      <c r="C40" s="970"/>
      <c r="D40" s="466"/>
      <c r="E40" s="330"/>
      <c r="F40" s="466" t="s">
        <v>982</v>
      </c>
      <c r="G40" s="330"/>
      <c r="H40" s="466"/>
      <c r="I40" s="330"/>
      <c r="J40" s="695" t="s">
        <v>982</v>
      </c>
    </row>
    <row r="41" spans="1:10" ht="18.75" thickBot="1">
      <c r="A41" s="962" t="s">
        <v>767</v>
      </c>
      <c r="B41" s="962"/>
      <c r="C41" s="962"/>
      <c r="D41" s="718">
        <f>SUM(D34:D40)</f>
        <v>0</v>
      </c>
      <c r="E41" s="697">
        <f t="shared" ref="E41:J41" si="1">SUM(E34:E40)</f>
        <v>0</v>
      </c>
      <c r="F41" s="718">
        <f t="shared" si="1"/>
        <v>0</v>
      </c>
      <c r="G41" s="697">
        <f t="shared" si="1"/>
        <v>0</v>
      </c>
      <c r="H41" s="718">
        <f t="shared" si="1"/>
        <v>0</v>
      </c>
      <c r="I41" s="697">
        <f t="shared" si="1"/>
        <v>0</v>
      </c>
      <c r="J41" s="718">
        <f t="shared" si="1"/>
        <v>0</v>
      </c>
    </row>
    <row r="42" spans="1:10" ht="18.75" thickTop="1">
      <c r="E42" s="322"/>
      <c r="F42" s="714"/>
      <c r="G42" s="327"/>
      <c r="H42" s="714"/>
      <c r="I42" s="327"/>
      <c r="J42" s="714"/>
    </row>
    <row r="43" spans="1:10" ht="19.5">
      <c r="B43" s="1119">
        <v>45</v>
      </c>
      <c r="C43" s="1119"/>
      <c r="D43" s="1119"/>
      <c r="E43" s="1119"/>
      <c r="F43" s="1119"/>
      <c r="G43" s="1119"/>
      <c r="H43" s="1119"/>
      <c r="I43" s="1119"/>
    </row>
    <row r="46" spans="1:10" ht="18" customHeight="1"/>
    <row r="50" spans="1:6">
      <c r="A50" s="1114" t="s">
        <v>989</v>
      </c>
      <c r="B50" s="1114"/>
      <c r="C50" s="1114"/>
      <c r="D50" s="1114"/>
      <c r="E50" s="1114"/>
      <c r="F50" s="1114"/>
    </row>
    <row r="55" spans="1:6" ht="6.75" customHeight="1"/>
    <row r="56" spans="1:6" hidden="1"/>
    <row r="57" spans="1:6" hidden="1"/>
    <row r="58" spans="1:6" hidden="1"/>
    <row r="59" spans="1:6" ht="15.75" hidden="1" customHeight="1">
      <c r="E59" s="313">
        <v>4</v>
      </c>
    </row>
    <row r="60" spans="1:6" hidden="1"/>
    <row r="61" spans="1:6" hidden="1"/>
    <row r="62" spans="1:6" hidden="1"/>
    <row r="63" spans="1:6" hidden="1"/>
    <row r="64" spans="1:6" hidden="1"/>
  </sheetData>
  <mergeCells count="31">
    <mergeCell ref="A5:A7"/>
    <mergeCell ref="B18:J18"/>
    <mergeCell ref="B19:J19"/>
    <mergeCell ref="B22:J22"/>
    <mergeCell ref="A39:C39"/>
    <mergeCell ref="A40:C40"/>
    <mergeCell ref="A41:C41"/>
    <mergeCell ref="A34:C34"/>
    <mergeCell ref="A35:C35"/>
    <mergeCell ref="A36:C36"/>
    <mergeCell ref="A37:C37"/>
    <mergeCell ref="A38:C38"/>
    <mergeCell ref="A28:C28"/>
    <mergeCell ref="A29:C29"/>
    <mergeCell ref="A30:C30"/>
    <mergeCell ref="A31:C31"/>
    <mergeCell ref="A32:C32"/>
    <mergeCell ref="A50:F50"/>
    <mergeCell ref="B1:I1"/>
    <mergeCell ref="B2:I2"/>
    <mergeCell ref="B3:I3"/>
    <mergeCell ref="B5:J7"/>
    <mergeCell ref="B43:I43"/>
    <mergeCell ref="C11:D11"/>
    <mergeCell ref="C12:D12"/>
    <mergeCell ref="C13:D13"/>
    <mergeCell ref="C14:D14"/>
    <mergeCell ref="C15:D15"/>
    <mergeCell ref="A33:C33"/>
    <mergeCell ref="F24:I24"/>
    <mergeCell ref="A27:C27"/>
  </mergeCells>
  <pageMargins left="0.70866141732283505" right="0.70866141732283505" top="0.74803149606299202" bottom="0.74803149606299202" header="0.31496062992126" footer="0.31496062992126"/>
  <pageSetup paperSize="9" scale="96" orientation="portrait" r:id="rId1"/>
  <headerFooter>
    <oddFooter>&amp;L&amp;P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66"/>
  <sheetViews>
    <sheetView rightToLeft="1" view="pageBreakPreview" zoomScale="99" zoomScaleSheetLayoutView="99" workbookViewId="0">
      <selection activeCell="M11" sqref="M11:M12"/>
    </sheetView>
  </sheetViews>
  <sheetFormatPr defaultColWidth="9" defaultRowHeight="15.75"/>
  <cols>
    <col min="1" max="1" width="9.140625" style="356" customWidth="1"/>
    <col min="2" max="2" width="7.28515625" style="335" customWidth="1"/>
    <col min="3" max="3" width="8.7109375" style="335" customWidth="1"/>
    <col min="4" max="4" width="1.140625" style="335" customWidth="1"/>
    <col min="5" max="5" width="8.28515625" style="335" customWidth="1"/>
    <col min="6" max="6" width="1.140625" style="335" customWidth="1"/>
    <col min="7" max="7" width="10.85546875" style="335" customWidth="1"/>
    <col min="8" max="8" width="1.140625" style="335" customWidth="1"/>
    <col min="9" max="9" width="11.28515625" style="335" customWidth="1"/>
    <col min="10" max="10" width="1.140625" style="335" customWidth="1"/>
    <col min="11" max="11" width="11.28515625" style="335" customWidth="1"/>
    <col min="12" max="12" width="1.140625" style="335" customWidth="1"/>
    <col min="13" max="13" width="7.7109375" style="335" customWidth="1"/>
    <col min="14" max="14" width="1.140625" style="335" customWidth="1"/>
    <col min="15" max="15" width="7.7109375" style="335" customWidth="1"/>
    <col min="16" max="16" width="1.140625" style="335" customWidth="1"/>
    <col min="17" max="17" width="7.7109375" style="335" customWidth="1"/>
    <col min="18" max="18" width="1.140625" style="335" customWidth="1"/>
    <col min="19" max="19" width="7.7109375" style="335" customWidth="1"/>
    <col min="20" max="20" width="1.42578125" style="335" customWidth="1"/>
    <col min="21" max="21" width="13.7109375" style="335" customWidth="1"/>
    <col min="22" max="16384" width="9" style="335"/>
  </cols>
  <sheetData>
    <row r="1" spans="1:21" s="333" customFormat="1" ht="21">
      <c r="A1" s="1115" t="str">
        <f>عنوان!A1</f>
        <v>شرکت پیمانکاری امیرآتشانی و همکاران</v>
      </c>
      <c r="B1" s="1115"/>
      <c r="C1" s="1115"/>
      <c r="D1" s="1115"/>
      <c r="E1" s="1115"/>
      <c r="F1" s="1115"/>
      <c r="G1" s="1115"/>
      <c r="H1" s="1115"/>
      <c r="I1" s="1115"/>
      <c r="J1" s="1115"/>
      <c r="K1" s="1115"/>
      <c r="L1" s="1115"/>
      <c r="M1" s="1115"/>
      <c r="N1" s="1115"/>
      <c r="O1" s="1115"/>
      <c r="P1" s="1115"/>
      <c r="Q1" s="1115"/>
      <c r="R1" s="1115"/>
      <c r="S1" s="1115"/>
      <c r="T1" s="1115"/>
      <c r="U1" s="1115"/>
    </row>
    <row r="2" spans="1:21" s="333" customFormat="1" ht="18" customHeight="1">
      <c r="A2" s="1123" t="str">
        <f>عنوان!A6</f>
        <v>يادداشتهاي توضيحي صورت هاي مالي</v>
      </c>
      <c r="B2" s="1123"/>
      <c r="C2" s="1123"/>
      <c r="D2" s="1123"/>
      <c r="E2" s="1123"/>
      <c r="F2" s="1123"/>
      <c r="G2" s="1123"/>
      <c r="H2" s="1123"/>
      <c r="I2" s="1123"/>
      <c r="J2" s="1123"/>
      <c r="K2" s="1123"/>
      <c r="L2" s="1123"/>
      <c r="M2" s="1123"/>
      <c r="N2" s="1123"/>
      <c r="O2" s="1123"/>
      <c r="P2" s="1123"/>
      <c r="Q2" s="1123"/>
      <c r="R2" s="1123"/>
      <c r="S2" s="1123"/>
      <c r="T2" s="1123"/>
      <c r="U2" s="1123"/>
    </row>
    <row r="3" spans="1:21" s="333" customFormat="1" ht="21">
      <c r="A3" s="1115" t="str">
        <f>عنوان!A3</f>
        <v>سال مالي منتهی به 29 اسفند 13X2</v>
      </c>
      <c r="B3" s="1115"/>
      <c r="C3" s="1115"/>
      <c r="D3" s="1115"/>
      <c r="E3" s="1115"/>
      <c r="F3" s="1115"/>
      <c r="G3" s="1115"/>
      <c r="H3" s="1115"/>
      <c r="I3" s="1115"/>
      <c r="J3" s="1115"/>
      <c r="K3" s="1115"/>
      <c r="L3" s="1115"/>
      <c r="M3" s="1115"/>
      <c r="N3" s="1115"/>
      <c r="O3" s="1115"/>
      <c r="P3" s="1115"/>
      <c r="Q3" s="1115"/>
      <c r="R3" s="1115"/>
      <c r="S3" s="1115"/>
      <c r="T3" s="1115"/>
      <c r="U3" s="1115"/>
    </row>
    <row r="7" spans="1:21">
      <c r="A7" s="356" t="s">
        <v>781</v>
      </c>
      <c r="B7" s="334" t="s">
        <v>769</v>
      </c>
      <c r="Q7" s="1122"/>
      <c r="R7" s="1122"/>
      <c r="S7" s="1122"/>
      <c r="T7" s="453"/>
    </row>
    <row r="8" spans="1:21">
      <c r="B8" s="334"/>
      <c r="C8" s="336"/>
      <c r="D8" s="336"/>
      <c r="E8" s="336"/>
      <c r="F8" s="336"/>
      <c r="G8" s="336"/>
      <c r="H8" s="336"/>
      <c r="I8" s="336"/>
      <c r="J8" s="336"/>
      <c r="K8" s="336"/>
      <c r="L8" s="336"/>
      <c r="M8" s="336"/>
      <c r="N8" s="336"/>
      <c r="O8" s="336"/>
      <c r="P8" s="336"/>
      <c r="Q8" s="336"/>
      <c r="R8" s="336"/>
      <c r="S8" s="336"/>
      <c r="T8" s="336"/>
      <c r="U8" s="336"/>
    </row>
    <row r="9" spans="1:21">
      <c r="C9" s="336"/>
      <c r="D9" s="336"/>
      <c r="E9" s="336"/>
      <c r="F9" s="336"/>
      <c r="G9" s="336"/>
      <c r="H9" s="336"/>
      <c r="I9" s="336"/>
      <c r="J9" s="336"/>
      <c r="K9" s="337" t="s">
        <v>395</v>
      </c>
      <c r="L9" s="336"/>
      <c r="M9" s="337" t="s">
        <v>396</v>
      </c>
      <c r="N9" s="336"/>
      <c r="O9" s="336"/>
      <c r="P9" s="336"/>
      <c r="Q9" s="336"/>
      <c r="R9" s="338"/>
      <c r="S9" s="338"/>
      <c r="T9" s="338"/>
      <c r="U9" s="336"/>
    </row>
    <row r="10" spans="1:21">
      <c r="C10" s="339"/>
      <c r="D10" s="339"/>
      <c r="E10" s="339"/>
      <c r="F10" s="339"/>
      <c r="G10" s="339"/>
      <c r="H10" s="339"/>
      <c r="I10" s="339"/>
      <c r="J10" s="339"/>
      <c r="K10" s="339" t="s">
        <v>1</v>
      </c>
      <c r="L10" s="339"/>
      <c r="M10" s="339" t="s">
        <v>1</v>
      </c>
      <c r="N10" s="339"/>
      <c r="O10" s="339"/>
      <c r="P10" s="339"/>
      <c r="Q10" s="339"/>
      <c r="R10" s="339"/>
      <c r="S10" s="339"/>
      <c r="T10" s="339"/>
      <c r="U10" s="339"/>
    </row>
    <row r="11" spans="1:21">
      <c r="C11" s="455"/>
      <c r="D11" s="455">
        <f>'5-3.6'!H38</f>
        <v>0</v>
      </c>
      <c r="E11" s="1124" t="s">
        <v>48</v>
      </c>
      <c r="F11" s="1124"/>
      <c r="G11" s="1124"/>
      <c r="H11" s="455"/>
      <c r="I11" s="455"/>
      <c r="J11" s="455"/>
      <c r="K11" s="340" t="s">
        <v>770</v>
      </c>
      <c r="L11" s="455"/>
      <c r="M11" s="340" t="s">
        <v>770</v>
      </c>
      <c r="N11" s="455"/>
      <c r="O11" s="455"/>
      <c r="P11" s="455"/>
      <c r="Q11" s="455"/>
      <c r="R11" s="455"/>
      <c r="S11" s="455"/>
      <c r="T11" s="455"/>
      <c r="U11" s="336"/>
    </row>
    <row r="12" spans="1:21">
      <c r="C12" s="455"/>
      <c r="D12" s="455"/>
      <c r="E12" s="454" t="s">
        <v>771</v>
      </c>
      <c r="F12" s="454"/>
      <c r="G12" s="454"/>
      <c r="H12" s="455"/>
      <c r="I12" s="455"/>
      <c r="J12" s="455"/>
      <c r="K12" s="340" t="s">
        <v>772</v>
      </c>
      <c r="L12" s="455"/>
      <c r="M12" s="340" t="s">
        <v>772</v>
      </c>
      <c r="N12" s="455"/>
      <c r="O12" s="455"/>
      <c r="P12" s="455"/>
      <c r="Q12" s="455"/>
      <c r="R12" s="455"/>
      <c r="S12" s="455"/>
      <c r="T12" s="455"/>
      <c r="U12" s="336"/>
    </row>
    <row r="13" spans="1:21">
      <c r="C13" s="455"/>
      <c r="D13" s="455"/>
      <c r="E13" s="1125" t="s">
        <v>773</v>
      </c>
      <c r="F13" s="1125"/>
      <c r="G13" s="1125"/>
      <c r="H13" s="455"/>
      <c r="I13" s="455"/>
      <c r="J13" s="455"/>
      <c r="K13" s="455" t="s">
        <v>770</v>
      </c>
      <c r="L13" s="455"/>
      <c r="M13" s="455" t="s">
        <v>770</v>
      </c>
      <c r="N13" s="455"/>
      <c r="O13" s="455"/>
      <c r="P13" s="455"/>
      <c r="Q13" s="455"/>
      <c r="R13" s="455"/>
      <c r="S13" s="455"/>
      <c r="T13" s="455"/>
      <c r="U13" s="336"/>
    </row>
    <row r="14" spans="1:21" ht="16.5" thickBot="1">
      <c r="C14" s="455"/>
      <c r="D14" s="455"/>
      <c r="E14" s="1125" t="s">
        <v>50</v>
      </c>
      <c r="F14" s="1125"/>
      <c r="G14" s="1125"/>
      <c r="H14" s="455"/>
      <c r="I14" s="455"/>
      <c r="J14" s="455"/>
      <c r="K14" s="341">
        <f>SUM(K11:K13)</f>
        <v>0</v>
      </c>
      <c r="L14" s="455"/>
      <c r="M14" s="341">
        <f>SUM(M11:M13)</f>
        <v>0</v>
      </c>
      <c r="N14" s="455"/>
      <c r="O14" s="455"/>
      <c r="P14" s="455"/>
      <c r="Q14" s="455"/>
      <c r="R14" s="455"/>
      <c r="S14" s="455"/>
      <c r="T14" s="455"/>
      <c r="U14" s="336"/>
    </row>
    <row r="15" spans="1:21" ht="16.5" thickTop="1">
      <c r="C15" s="455"/>
      <c r="D15" s="455"/>
      <c r="E15" s="455"/>
      <c r="F15" s="455"/>
      <c r="G15" s="455"/>
      <c r="H15" s="455"/>
      <c r="I15" s="455"/>
      <c r="J15" s="455"/>
      <c r="K15" s="455"/>
      <c r="L15" s="455"/>
      <c r="M15" s="455"/>
      <c r="N15" s="455"/>
      <c r="O15" s="455"/>
      <c r="P15" s="455"/>
      <c r="Q15" s="455"/>
      <c r="R15" s="455"/>
      <c r="S15" s="455"/>
      <c r="T15" s="455"/>
      <c r="U15" s="336"/>
    </row>
    <row r="16" spans="1:21">
      <c r="C16" s="340"/>
      <c r="D16" s="340"/>
      <c r="E16" s="340"/>
      <c r="F16" s="340"/>
      <c r="G16" s="340"/>
      <c r="H16" s="340"/>
      <c r="I16" s="340"/>
      <c r="J16" s="340"/>
      <c r="K16" s="340"/>
      <c r="L16" s="340"/>
      <c r="M16" s="455"/>
      <c r="N16" s="340"/>
      <c r="O16" s="455"/>
      <c r="P16" s="455"/>
      <c r="Q16" s="340"/>
      <c r="R16" s="455"/>
      <c r="S16" s="340"/>
      <c r="T16" s="340"/>
    </row>
    <row r="17" spans="1:21">
      <c r="P17" s="455"/>
      <c r="Q17" s="455"/>
      <c r="R17" s="455"/>
      <c r="S17" s="455"/>
      <c r="T17" s="455"/>
    </row>
    <row r="18" spans="1:21" ht="19.5">
      <c r="A18" s="357" t="s">
        <v>782</v>
      </c>
      <c r="B18" s="990" t="s">
        <v>1060</v>
      </c>
      <c r="C18" s="990"/>
      <c r="D18" s="990"/>
      <c r="E18" s="990"/>
      <c r="F18" s="757"/>
      <c r="G18" s="757"/>
      <c r="Q18" s="1126" t="s">
        <v>390</v>
      </c>
      <c r="R18" s="1126"/>
      <c r="S18" s="1126"/>
      <c r="T18" s="451"/>
    </row>
    <row r="19" spans="1:21">
      <c r="B19" s="334"/>
      <c r="I19" s="1127" t="s">
        <v>774</v>
      </c>
      <c r="J19" s="1127"/>
      <c r="K19" s="1127"/>
      <c r="L19" s="1127"/>
      <c r="M19" s="1127"/>
      <c r="N19" s="1127"/>
      <c r="O19" s="1127"/>
      <c r="P19" s="1127"/>
      <c r="Q19" s="1127"/>
      <c r="R19" s="1127"/>
      <c r="S19" s="1127"/>
      <c r="T19" s="355"/>
    </row>
    <row r="20" spans="1:21">
      <c r="I20" s="1128" t="s">
        <v>395</v>
      </c>
      <c r="J20" s="1128"/>
      <c r="K20" s="1128"/>
      <c r="L20" s="1128"/>
      <c r="M20" s="1128"/>
      <c r="N20" s="1128"/>
      <c r="O20" s="1128"/>
      <c r="P20" s="1128"/>
      <c r="Q20" s="1128"/>
      <c r="R20" s="342"/>
      <c r="S20" s="452" t="s">
        <v>396</v>
      </c>
      <c r="T20" s="459"/>
    </row>
    <row r="21" spans="1:21" ht="30">
      <c r="A21" s="811"/>
      <c r="C21" s="768" t="s">
        <v>993</v>
      </c>
      <c r="D21" s="344"/>
      <c r="E21" s="768" t="s">
        <v>994</v>
      </c>
      <c r="F21" s="344"/>
      <c r="G21" s="768" t="s">
        <v>995</v>
      </c>
      <c r="H21" s="344"/>
      <c r="I21" s="768" t="s">
        <v>996</v>
      </c>
      <c r="J21" s="344"/>
      <c r="K21" s="768" t="s">
        <v>997</v>
      </c>
      <c r="L21" s="344"/>
      <c r="M21" s="768" t="s">
        <v>998</v>
      </c>
      <c r="N21" s="344"/>
      <c r="O21" s="768" t="s">
        <v>999</v>
      </c>
      <c r="P21" s="345"/>
      <c r="Q21" s="768" t="s">
        <v>1000</v>
      </c>
      <c r="R21" s="345"/>
      <c r="S21" s="768" t="s">
        <v>74</v>
      </c>
      <c r="T21" s="345"/>
      <c r="U21" s="533" t="s">
        <v>1001</v>
      </c>
    </row>
    <row r="22" spans="1:21" ht="18">
      <c r="A22" s="811"/>
      <c r="C22" s="893" t="s">
        <v>1061</v>
      </c>
      <c r="I22" s="688"/>
      <c r="J22" s="688"/>
      <c r="K22" s="688"/>
      <c r="L22" s="688"/>
      <c r="M22" s="688"/>
      <c r="N22" s="688"/>
      <c r="O22" s="688"/>
      <c r="P22" s="688"/>
      <c r="Q22" s="688"/>
      <c r="R22" s="688"/>
      <c r="S22" s="688"/>
      <c r="T22" s="688"/>
      <c r="U22" s="1201" t="s">
        <v>1062</v>
      </c>
    </row>
    <row r="23" spans="1:21" ht="17.45" customHeight="1">
      <c r="C23" s="346" t="s">
        <v>396</v>
      </c>
      <c r="D23" s="340"/>
      <c r="E23" s="340" t="s">
        <v>770</v>
      </c>
      <c r="F23" s="340"/>
      <c r="G23" s="340" t="s">
        <v>770</v>
      </c>
      <c r="H23" s="340"/>
      <c r="I23" s="340" t="s">
        <v>770</v>
      </c>
      <c r="J23" s="340"/>
      <c r="K23" s="340" t="s">
        <v>770</v>
      </c>
      <c r="L23" s="340"/>
      <c r="M23" s="455" t="s">
        <v>775</v>
      </c>
      <c r="N23" s="340"/>
      <c r="O23" s="340" t="s">
        <v>770</v>
      </c>
      <c r="P23" s="455"/>
      <c r="Q23" s="340" t="s">
        <v>770</v>
      </c>
      <c r="R23" s="455"/>
      <c r="S23" s="340" t="s">
        <v>770</v>
      </c>
      <c r="T23" s="340"/>
      <c r="U23" s="335" t="s">
        <v>776</v>
      </c>
    </row>
    <row r="24" spans="1:21" ht="17.45" customHeight="1">
      <c r="C24" s="346" t="s">
        <v>395</v>
      </c>
      <c r="D24" s="340"/>
      <c r="E24" s="455" t="s">
        <v>770</v>
      </c>
      <c r="F24" s="340"/>
      <c r="G24" s="455" t="s">
        <v>770</v>
      </c>
      <c r="H24" s="340"/>
      <c r="I24" s="455" t="s">
        <v>770</v>
      </c>
      <c r="J24" s="340"/>
      <c r="K24" s="455" t="s">
        <v>775</v>
      </c>
      <c r="L24" s="340"/>
      <c r="M24" s="455" t="s">
        <v>775</v>
      </c>
      <c r="N24" s="340"/>
      <c r="O24" s="455" t="s">
        <v>775</v>
      </c>
      <c r="P24" s="455"/>
      <c r="Q24" s="347" t="s">
        <v>770</v>
      </c>
      <c r="R24" s="455"/>
      <c r="S24" s="347" t="s">
        <v>770</v>
      </c>
      <c r="T24" s="455"/>
      <c r="U24" s="335" t="s">
        <v>777</v>
      </c>
    </row>
    <row r="25" spans="1:21">
      <c r="C25" s="340"/>
      <c r="D25" s="340"/>
      <c r="E25" s="340"/>
      <c r="F25" s="340"/>
      <c r="G25" s="340"/>
      <c r="H25" s="340"/>
      <c r="I25" s="340"/>
      <c r="J25" s="340"/>
      <c r="K25" s="340"/>
      <c r="L25" s="340"/>
      <c r="M25" s="455"/>
      <c r="N25" s="340"/>
      <c r="O25" s="455"/>
      <c r="P25" s="455"/>
      <c r="Q25" s="340">
        <f>SUM(Q23:Q24)</f>
        <v>0</v>
      </c>
      <c r="R25" s="455"/>
      <c r="S25" s="340">
        <f>SUM(S23:S24)</f>
        <v>0</v>
      </c>
      <c r="T25" s="340"/>
    </row>
    <row r="26" spans="1:21">
      <c r="E26" s="1122" t="s">
        <v>783</v>
      </c>
      <c r="F26" s="1122"/>
      <c r="G26" s="1122"/>
      <c r="H26" s="1122"/>
      <c r="I26" s="1122"/>
      <c r="M26" s="348"/>
      <c r="O26" s="348"/>
      <c r="P26" s="455"/>
      <c r="Q26" s="453" t="s">
        <v>982</v>
      </c>
      <c r="R26" s="455"/>
      <c r="S26" s="453" t="s">
        <v>982</v>
      </c>
      <c r="T26" s="453"/>
    </row>
    <row r="27" spans="1:21" ht="16.5" thickBot="1">
      <c r="P27" s="455"/>
      <c r="Q27" s="341">
        <f>SUM(Q25:Q26)</f>
        <v>0</v>
      </c>
      <c r="R27" s="455"/>
      <c r="S27" s="341">
        <f>SUM(S25:S26)</f>
        <v>0</v>
      </c>
      <c r="T27" s="455"/>
    </row>
    <row r="28" spans="1:21" ht="16.5" thickTop="1">
      <c r="P28" s="336"/>
      <c r="R28" s="336"/>
    </row>
    <row r="29" spans="1:21">
      <c r="B29" s="1118"/>
      <c r="C29" s="1118"/>
      <c r="D29" s="1118"/>
      <c r="E29" s="1118"/>
      <c r="F29" s="1118"/>
      <c r="G29" s="1118"/>
      <c r="H29" s="1118"/>
      <c r="I29" s="1118"/>
      <c r="J29" s="1118"/>
      <c r="K29" s="1118"/>
      <c r="L29" s="1118"/>
      <c r="M29" s="1118"/>
      <c r="N29" s="1118"/>
      <c r="O29" s="1118"/>
      <c r="P29" s="1118"/>
      <c r="Q29" s="1118"/>
      <c r="R29" s="1118"/>
      <c r="S29" s="1118"/>
      <c r="T29" s="1118"/>
      <c r="U29" s="1118"/>
    </row>
    <row r="31" spans="1:21" s="323" customFormat="1" ht="18">
      <c r="A31" s="324" t="s">
        <v>784</v>
      </c>
      <c r="B31" s="1131" t="s">
        <v>789</v>
      </c>
      <c r="C31" s="1131"/>
      <c r="D31" s="1131"/>
      <c r="E31" s="1131"/>
      <c r="F31" s="1131"/>
      <c r="G31" s="1131"/>
      <c r="H31" s="1131"/>
      <c r="I31" s="1131"/>
      <c r="J31" s="1131"/>
      <c r="K31" s="1131"/>
      <c r="L31" s="1131"/>
      <c r="M31" s="1131"/>
      <c r="N31" s="1131"/>
      <c r="O31" s="1131"/>
      <c r="P31" s="1131"/>
      <c r="Q31" s="1131"/>
      <c r="R31" s="1131"/>
      <c r="S31" s="1131"/>
      <c r="T31" s="1131"/>
      <c r="U31" s="1131"/>
    </row>
    <row r="32" spans="1:21" s="323" customFormat="1" ht="18">
      <c r="A32" s="324" t="s">
        <v>1063</v>
      </c>
      <c r="B32" s="1132" t="s">
        <v>790</v>
      </c>
      <c r="C32" s="1132"/>
      <c r="D32" s="1132"/>
      <c r="E32" s="1132"/>
      <c r="F32" s="1132"/>
      <c r="G32" s="1132"/>
      <c r="H32" s="1132"/>
      <c r="I32" s="1132"/>
      <c r="J32" s="1132"/>
      <c r="K32" s="1132"/>
      <c r="L32" s="1132"/>
      <c r="M32" s="1132"/>
      <c r="N32" s="1132"/>
      <c r="O32" s="1132"/>
      <c r="P32" s="1132"/>
      <c r="Q32" s="1132"/>
      <c r="R32" s="1132"/>
      <c r="S32" s="1132"/>
      <c r="T32" s="1132"/>
      <c r="U32" s="1132"/>
    </row>
    <row r="33" spans="1:23" s="323" customFormat="1" ht="29.25" customHeight="1">
      <c r="A33" s="324" t="s">
        <v>785</v>
      </c>
      <c r="B33" s="1132" t="s">
        <v>791</v>
      </c>
      <c r="C33" s="1132"/>
      <c r="D33" s="1132"/>
      <c r="E33" s="1132"/>
      <c r="F33" s="1132"/>
      <c r="G33" s="1132"/>
      <c r="H33" s="1132"/>
      <c r="I33" s="1132"/>
      <c r="J33" s="1132"/>
      <c r="K33" s="1132"/>
      <c r="L33" s="1132"/>
      <c r="M33" s="1132"/>
      <c r="N33" s="1132"/>
      <c r="O33" s="1132"/>
      <c r="P33" s="1132"/>
      <c r="Q33" s="1132"/>
      <c r="R33" s="1132"/>
      <c r="S33" s="1132"/>
      <c r="T33" s="1132"/>
      <c r="U33" s="1132"/>
    </row>
    <row r="34" spans="1:23" s="323" customFormat="1" ht="18.75" thickBot="1">
      <c r="A34" s="324" t="s">
        <v>786</v>
      </c>
      <c r="B34" s="1131" t="s">
        <v>792</v>
      </c>
      <c r="C34" s="1131"/>
      <c r="D34" s="1131"/>
      <c r="E34" s="1131"/>
      <c r="F34" s="1131"/>
      <c r="G34" s="1131"/>
      <c r="H34" s="1131"/>
      <c r="I34" s="1131"/>
      <c r="J34" s="1131"/>
      <c r="K34" s="1131"/>
      <c r="L34" s="1131"/>
      <c r="M34" s="1131"/>
      <c r="N34" s="1131"/>
      <c r="O34" s="1131"/>
      <c r="P34" s="1131"/>
      <c r="Q34" s="1131"/>
      <c r="R34" s="1131"/>
      <c r="S34" s="1131"/>
      <c r="T34" s="1131"/>
      <c r="U34" s="1131"/>
    </row>
    <row r="35" spans="1:23" s="349" customFormat="1" ht="18.75" thickBot="1">
      <c r="A35" s="324" t="s">
        <v>787</v>
      </c>
      <c r="B35" s="1133" t="s">
        <v>793</v>
      </c>
      <c r="C35" s="1133"/>
      <c r="D35" s="1133"/>
      <c r="E35" s="1133"/>
      <c r="F35" s="1133"/>
      <c r="G35" s="1133"/>
      <c r="H35" s="1133"/>
      <c r="I35" s="1133"/>
      <c r="J35" s="1133"/>
      <c r="K35" s="1133"/>
      <c r="L35" s="1133"/>
      <c r="M35" s="1133"/>
      <c r="N35" s="1133"/>
      <c r="O35" s="1133"/>
      <c r="P35" s="1133"/>
      <c r="Q35" s="1133"/>
      <c r="R35" s="1133"/>
      <c r="S35" s="1133"/>
      <c r="T35" s="1133"/>
      <c r="U35" s="1133"/>
      <c r="W35" s="350"/>
    </row>
    <row r="36" spans="1:23" s="349" customFormat="1" ht="18">
      <c r="A36" s="324"/>
      <c r="B36" s="1133"/>
      <c r="C36" s="1133"/>
      <c r="D36" s="1133"/>
      <c r="E36" s="1133"/>
      <c r="F36" s="1133"/>
      <c r="G36" s="1133"/>
      <c r="H36" s="1133"/>
      <c r="I36" s="1133"/>
      <c r="J36" s="1133"/>
      <c r="K36" s="1133"/>
      <c r="L36" s="1133"/>
      <c r="M36" s="1133"/>
      <c r="N36" s="1133"/>
      <c r="O36" s="1133"/>
      <c r="P36" s="1133"/>
      <c r="Q36" s="1133"/>
      <c r="R36" s="1133"/>
      <c r="S36" s="1133"/>
      <c r="T36" s="1133"/>
      <c r="U36" s="1133"/>
    </row>
    <row r="37" spans="1:23" s="323" customFormat="1" ht="18">
      <c r="A37" s="324" t="s">
        <v>788</v>
      </c>
      <c r="B37" s="1118" t="s">
        <v>794</v>
      </c>
      <c r="C37" s="1118"/>
      <c r="D37" s="1118"/>
      <c r="E37" s="1118"/>
      <c r="F37" s="1118"/>
      <c r="G37" s="1118"/>
      <c r="H37" s="1118"/>
      <c r="I37" s="1118"/>
      <c r="J37" s="1118"/>
      <c r="K37" s="1118"/>
      <c r="L37" s="1118"/>
      <c r="M37" s="1118"/>
      <c r="N37" s="1118"/>
      <c r="O37" s="1118"/>
      <c r="P37" s="1118"/>
      <c r="Q37" s="1118"/>
      <c r="R37" s="1118"/>
      <c r="S37" s="1118"/>
      <c r="T37" s="1118"/>
      <c r="U37" s="1118"/>
    </row>
    <row r="38" spans="1:23" ht="20.45" customHeight="1">
      <c r="B38" s="1118"/>
      <c r="C38" s="1118"/>
      <c r="D38" s="1118"/>
      <c r="E38" s="1118"/>
      <c r="F38" s="1118"/>
      <c r="G38" s="1118"/>
      <c r="H38" s="1118"/>
      <c r="I38" s="1118"/>
      <c r="J38" s="1118"/>
      <c r="K38" s="1118"/>
      <c r="L38" s="1118"/>
      <c r="M38" s="1118"/>
      <c r="N38" s="1118"/>
      <c r="O38" s="1118"/>
      <c r="P38" s="1118"/>
      <c r="Q38" s="1118"/>
      <c r="R38" s="1118"/>
      <c r="S38" s="1118"/>
      <c r="T38" s="1118"/>
      <c r="U38" s="1118"/>
    </row>
    <row r="39" spans="1:23">
      <c r="B39" s="336"/>
      <c r="C39" s="336"/>
      <c r="D39" s="336"/>
      <c r="E39" s="336"/>
      <c r="F39" s="336"/>
      <c r="G39" s="336"/>
      <c r="H39" s="336"/>
      <c r="I39" s="338"/>
      <c r="J39" s="338"/>
      <c r="K39" s="338"/>
      <c r="L39" s="338"/>
      <c r="M39" s="338"/>
      <c r="N39" s="338"/>
      <c r="O39" s="338"/>
      <c r="P39" s="338"/>
      <c r="Q39" s="338"/>
      <c r="R39" s="338"/>
      <c r="S39" s="338"/>
      <c r="T39" s="338"/>
      <c r="U39" s="336"/>
    </row>
    <row r="40" spans="1:23" ht="45" customHeight="1">
      <c r="B40" s="336"/>
      <c r="C40" s="336"/>
      <c r="D40" s="336"/>
      <c r="E40" s="336"/>
      <c r="F40" s="336"/>
      <c r="G40" s="462" t="s">
        <v>778</v>
      </c>
      <c r="H40" s="345"/>
      <c r="I40" s="462" t="s">
        <v>779</v>
      </c>
      <c r="J40" s="345"/>
      <c r="K40" s="462" t="s">
        <v>780</v>
      </c>
      <c r="L40" s="339"/>
      <c r="M40" s="338"/>
      <c r="N40" s="338"/>
      <c r="O40" s="338"/>
      <c r="P40" s="338"/>
      <c r="Q40" s="338"/>
      <c r="R40" s="338"/>
      <c r="S40" s="338"/>
      <c r="T40" s="338"/>
      <c r="U40" s="336"/>
    </row>
    <row r="41" spans="1:23" s="354" customFormat="1" ht="14.25">
      <c r="A41" s="358"/>
      <c r="B41" s="351"/>
      <c r="C41" s="351"/>
      <c r="D41" s="351"/>
      <c r="E41" s="351"/>
      <c r="F41" s="351"/>
      <c r="G41" s="352" t="s">
        <v>1</v>
      </c>
      <c r="H41" s="352"/>
      <c r="I41" s="352" t="s">
        <v>1</v>
      </c>
      <c r="J41" s="352"/>
      <c r="K41" s="352" t="s">
        <v>1</v>
      </c>
      <c r="L41" s="352"/>
      <c r="M41" s="353"/>
      <c r="N41" s="352"/>
      <c r="O41" s="353"/>
      <c r="P41" s="352"/>
      <c r="Q41" s="353"/>
      <c r="R41" s="352"/>
      <c r="S41" s="353"/>
      <c r="T41" s="353"/>
      <c r="U41" s="351"/>
    </row>
    <row r="42" spans="1:23">
      <c r="B42" s="336"/>
      <c r="C42" s="336"/>
      <c r="D42" s="336"/>
      <c r="E42" s="336"/>
      <c r="F42" s="336"/>
      <c r="G42" s="455"/>
      <c r="H42" s="455"/>
      <c r="I42" s="455"/>
      <c r="J42" s="455"/>
      <c r="K42" s="455"/>
      <c r="L42" s="455"/>
      <c r="M42" s="338"/>
      <c r="N42" s="455"/>
      <c r="O42" s="338"/>
      <c r="P42" s="455"/>
      <c r="Q42" s="338"/>
      <c r="R42" s="455"/>
      <c r="S42" s="338"/>
      <c r="T42" s="338"/>
      <c r="U42" s="336"/>
    </row>
    <row r="43" spans="1:23" ht="16.5" thickBot="1">
      <c r="B43" s="336"/>
      <c r="C43" s="336"/>
      <c r="D43" s="336"/>
      <c r="E43" s="336"/>
      <c r="F43" s="336"/>
      <c r="G43" s="341">
        <f>SUM(G42)</f>
        <v>0</v>
      </c>
      <c r="H43" s="455"/>
      <c r="I43" s="341">
        <f>SUM(I42)</f>
        <v>0</v>
      </c>
      <c r="J43" s="455"/>
      <c r="K43" s="341">
        <f>SUM(K42)</f>
        <v>0</v>
      </c>
      <c r="L43" s="455"/>
      <c r="M43" s="455"/>
      <c r="N43" s="455"/>
      <c r="O43" s="455"/>
      <c r="P43" s="455"/>
      <c r="Q43" s="455"/>
      <c r="R43" s="455"/>
      <c r="S43" s="455"/>
      <c r="T43" s="455"/>
      <c r="U43" s="336"/>
    </row>
    <row r="44" spans="1:23" ht="16.5" thickTop="1">
      <c r="B44" s="336"/>
      <c r="C44" s="336"/>
      <c r="D44" s="336"/>
      <c r="E44" s="336"/>
      <c r="F44" s="336"/>
      <c r="G44" s="336"/>
      <c r="H44" s="336"/>
      <c r="I44" s="336"/>
      <c r="J44" s="455"/>
      <c r="K44" s="336"/>
      <c r="L44" s="455"/>
      <c r="M44" s="455"/>
      <c r="N44" s="455"/>
      <c r="O44" s="455"/>
      <c r="P44" s="455"/>
      <c r="Q44" s="455"/>
      <c r="R44" s="455"/>
      <c r="S44" s="455"/>
      <c r="T44" s="455"/>
      <c r="U44" s="336"/>
    </row>
    <row r="45" spans="1:23" ht="27" customHeight="1">
      <c r="A45" s="534" t="s">
        <v>795</v>
      </c>
      <c r="B45" s="940" t="s">
        <v>796</v>
      </c>
      <c r="C45" s="940"/>
      <c r="D45" s="940"/>
      <c r="E45" s="940"/>
      <c r="F45" s="940"/>
      <c r="G45" s="940"/>
      <c r="H45" s="940"/>
      <c r="I45" s="940"/>
      <c r="J45" s="940"/>
      <c r="K45" s="940"/>
      <c r="L45" s="940"/>
      <c r="M45" s="940"/>
      <c r="N45" s="940"/>
      <c r="O45" s="940"/>
      <c r="P45" s="940"/>
      <c r="Q45" s="940"/>
      <c r="R45" s="940"/>
      <c r="S45" s="940"/>
      <c r="T45" s="940"/>
      <c r="U45" s="940"/>
    </row>
    <row r="46" spans="1:23" ht="14.45" customHeight="1">
      <c r="A46" s="1130" t="s">
        <v>983</v>
      </c>
      <c r="B46" s="1130"/>
    </row>
    <row r="47" spans="1:23" ht="18" customHeight="1">
      <c r="B47" s="447"/>
      <c r="C47" s="447"/>
      <c r="D47" s="447"/>
      <c r="E47" s="447"/>
      <c r="F47" s="447"/>
      <c r="G47" s="447"/>
      <c r="H47" s="447"/>
      <c r="I47" s="447"/>
      <c r="J47" s="447"/>
      <c r="K47" s="447"/>
      <c r="L47" s="447"/>
      <c r="M47" s="447"/>
      <c r="N47" s="447"/>
      <c r="O47" s="447"/>
      <c r="P47" s="447"/>
      <c r="Q47" s="447"/>
      <c r="R47" s="447"/>
      <c r="S47" s="447"/>
      <c r="T47" s="447"/>
      <c r="U47" s="447"/>
    </row>
    <row r="48" spans="1:23" ht="18" customHeight="1"/>
    <row r="49" spans="1:21">
      <c r="B49" s="1129">
        <v>46</v>
      </c>
      <c r="C49" s="1129"/>
      <c r="D49" s="1129"/>
      <c r="E49" s="1129"/>
      <c r="F49" s="1129"/>
      <c r="G49" s="1129"/>
      <c r="H49" s="1129"/>
      <c r="I49" s="1129"/>
      <c r="J49" s="1129"/>
      <c r="K49" s="1129"/>
      <c r="L49" s="1129"/>
      <c r="M49" s="1129"/>
      <c r="N49" s="1129"/>
      <c r="O49" s="1129"/>
      <c r="P49" s="1129"/>
      <c r="Q49" s="1129"/>
      <c r="R49" s="1129"/>
      <c r="S49" s="1129"/>
      <c r="T49" s="1129"/>
      <c r="U49" s="1129"/>
    </row>
    <row r="52" spans="1:21">
      <c r="A52" s="1121"/>
      <c r="B52" s="1121"/>
      <c r="C52" s="1121"/>
      <c r="D52" s="1121"/>
      <c r="E52" s="1121"/>
      <c r="F52" s="1121"/>
    </row>
    <row r="57" spans="1:21" ht="6.75" customHeight="1"/>
    <row r="58" spans="1:21" hidden="1"/>
    <row r="59" spans="1:21" hidden="1"/>
    <row r="60" spans="1:21" hidden="1"/>
    <row r="61" spans="1:21" ht="15.75" hidden="1" customHeight="1">
      <c r="E61" s="335">
        <v>4</v>
      </c>
    </row>
    <row r="62" spans="1:21" hidden="1"/>
    <row r="63" spans="1:21" hidden="1"/>
    <row r="64" spans="1:21" hidden="1"/>
    <row r="65" hidden="1"/>
    <row r="66" hidden="1"/>
  </sheetData>
  <mergeCells count="23">
    <mergeCell ref="B18:E18"/>
    <mergeCell ref="A46:B46"/>
    <mergeCell ref="B29:U29"/>
    <mergeCell ref="B31:U31"/>
    <mergeCell ref="B32:U32"/>
    <mergeCell ref="B34:U34"/>
    <mergeCell ref="B35:U36"/>
    <mergeCell ref="B33:U33"/>
    <mergeCell ref="A52:F52"/>
    <mergeCell ref="E26:I26"/>
    <mergeCell ref="A1:U1"/>
    <mergeCell ref="A2:U2"/>
    <mergeCell ref="A3:U3"/>
    <mergeCell ref="Q7:S7"/>
    <mergeCell ref="E11:G11"/>
    <mergeCell ref="E13:G13"/>
    <mergeCell ref="E14:G14"/>
    <mergeCell ref="Q18:S18"/>
    <mergeCell ref="I19:S19"/>
    <mergeCell ref="I20:Q20"/>
    <mergeCell ref="B37:U38"/>
    <mergeCell ref="B49:U49"/>
    <mergeCell ref="B45:U45"/>
  </mergeCells>
  <pageMargins left="0.70866141732283505" right="0.70866141732283505" top="0.74803149606299202" bottom="0.74803149606299202" header="0.31496062992126" footer="0.31496062992126"/>
  <pageSetup paperSize="9" scale="71" orientation="portrait" r:id="rId1"/>
  <headerFooter>
    <oddFooter>&amp;L&amp;P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6"/>
  <sheetViews>
    <sheetView rightToLeft="1" view="pageBreakPreview" zoomScale="101" zoomScaleSheetLayoutView="101" workbookViewId="0">
      <selection activeCell="A3" sqref="A3:R3"/>
    </sheetView>
  </sheetViews>
  <sheetFormatPr defaultColWidth="9" defaultRowHeight="18"/>
  <cols>
    <col min="1" max="1" width="5.28515625" style="323" customWidth="1"/>
    <col min="2" max="2" width="7.7109375" style="323" customWidth="1"/>
    <col min="3" max="3" width="1.140625" style="323" customWidth="1"/>
    <col min="4" max="4" width="7.7109375" style="323" customWidth="1"/>
    <col min="5" max="5" width="1.140625" style="323" customWidth="1"/>
    <col min="6" max="6" width="11.28515625" style="323" customWidth="1"/>
    <col min="7" max="7" width="1.140625" style="323" customWidth="1"/>
    <col min="8" max="8" width="9.7109375" style="323" customWidth="1"/>
    <col min="9" max="9" width="1.140625" style="323" customWidth="1"/>
    <col min="10" max="10" width="9.7109375" style="323" customWidth="1"/>
    <col min="11" max="11" width="1.140625" style="323" customWidth="1"/>
    <col min="12" max="12" width="12.28515625" style="323" customWidth="1"/>
    <col min="13" max="13" width="1.28515625" style="323" customWidth="1"/>
    <col min="14" max="14" width="12.85546875" style="323" customWidth="1"/>
    <col min="15" max="15" width="1.140625" style="323" customWidth="1"/>
    <col min="16" max="16" width="9.7109375" style="323" customWidth="1"/>
    <col min="17" max="17" width="1.140625" style="323" customWidth="1"/>
    <col min="18" max="18" width="9.7109375" style="323" customWidth="1"/>
    <col min="19" max="16384" width="9" style="323"/>
  </cols>
  <sheetData>
    <row r="1" spans="1:18" s="313" customFormat="1" ht="21">
      <c r="A1" s="1115" t="str">
        <f>عنوان!A1</f>
        <v>شرکت پیمانکاری امیرآتشانی و همکاران</v>
      </c>
      <c r="B1" s="1115"/>
      <c r="C1" s="1115"/>
      <c r="D1" s="1115"/>
      <c r="E1" s="1115"/>
      <c r="F1" s="1115"/>
      <c r="G1" s="1115"/>
      <c r="H1" s="1115"/>
      <c r="I1" s="1115"/>
      <c r="J1" s="1115"/>
      <c r="K1" s="1115"/>
      <c r="L1" s="1115"/>
      <c r="M1" s="1115"/>
      <c r="N1" s="1115"/>
      <c r="O1" s="1115"/>
      <c r="P1" s="1115"/>
      <c r="Q1" s="1115"/>
      <c r="R1" s="1115"/>
    </row>
    <row r="2" spans="1:18" s="313" customFormat="1" ht="18" customHeight="1">
      <c r="A2" s="1123" t="str">
        <f>عنوان!A6</f>
        <v>يادداشتهاي توضيحي صورت هاي مالي</v>
      </c>
      <c r="B2" s="1123"/>
      <c r="C2" s="1123"/>
      <c r="D2" s="1123"/>
      <c r="E2" s="1123"/>
      <c r="F2" s="1123"/>
      <c r="G2" s="1123"/>
      <c r="H2" s="1123"/>
      <c r="I2" s="1123"/>
      <c r="J2" s="1123"/>
      <c r="K2" s="1123"/>
      <c r="L2" s="1123"/>
      <c r="M2" s="1123"/>
      <c r="N2" s="1123"/>
      <c r="O2" s="1123"/>
      <c r="P2" s="1123"/>
      <c r="Q2" s="1123"/>
      <c r="R2" s="1123"/>
    </row>
    <row r="3" spans="1:18" s="313" customFormat="1" ht="21">
      <c r="A3" s="1115" t="str">
        <f>عنوان!A3</f>
        <v>سال مالي منتهی به 29 اسفند 13X2</v>
      </c>
      <c r="B3" s="1115"/>
      <c r="C3" s="1115"/>
      <c r="D3" s="1115"/>
      <c r="E3" s="1115"/>
      <c r="F3" s="1115"/>
      <c r="G3" s="1115"/>
      <c r="H3" s="1115"/>
      <c r="I3" s="1115"/>
      <c r="J3" s="1115"/>
      <c r="K3" s="1115"/>
      <c r="L3" s="1115"/>
      <c r="M3" s="1115"/>
      <c r="N3" s="1115"/>
      <c r="O3" s="1115"/>
      <c r="P3" s="1115"/>
      <c r="Q3" s="1115"/>
      <c r="R3" s="1115"/>
    </row>
    <row r="5" spans="1:18">
      <c r="O5" s="457"/>
      <c r="P5" s="457"/>
      <c r="Q5" s="457"/>
      <c r="R5" s="457"/>
    </row>
    <row r="6" spans="1:18" ht="19.5">
      <c r="A6" s="456" t="s">
        <v>801</v>
      </c>
      <c r="P6" s="1120"/>
      <c r="Q6" s="1120"/>
      <c r="R6" s="1120"/>
    </row>
    <row r="7" spans="1:18" ht="19.5">
      <c r="A7" s="456"/>
      <c r="H7" s="359"/>
      <c r="I7" s="359"/>
      <c r="J7" s="359"/>
      <c r="K7" s="359"/>
      <c r="L7" s="359"/>
      <c r="M7" s="359"/>
      <c r="N7" s="359"/>
      <c r="O7" s="359"/>
      <c r="P7" s="1135" t="s">
        <v>390</v>
      </c>
      <c r="Q7" s="1135"/>
      <c r="R7" s="1135"/>
    </row>
    <row r="8" spans="1:18">
      <c r="H8" s="1136" t="s">
        <v>395</v>
      </c>
      <c r="I8" s="1136"/>
      <c r="J8" s="1136"/>
      <c r="K8" s="1136"/>
      <c r="L8" s="1136"/>
      <c r="M8" s="359"/>
      <c r="N8" s="1136" t="s">
        <v>396</v>
      </c>
      <c r="O8" s="1136"/>
      <c r="P8" s="1136"/>
      <c r="Q8" s="1136"/>
      <c r="R8" s="1136"/>
    </row>
    <row r="9" spans="1:18" s="343" customFormat="1" ht="34.5" customHeight="1">
      <c r="B9" s="345"/>
      <c r="C9" s="345"/>
      <c r="D9" s="345"/>
      <c r="E9" s="345"/>
      <c r="F9" s="345"/>
      <c r="G9" s="344"/>
      <c r="H9" s="462" t="s">
        <v>797</v>
      </c>
      <c r="I9" s="344"/>
      <c r="J9" s="462" t="s">
        <v>689</v>
      </c>
      <c r="K9" s="344"/>
      <c r="L9" s="462" t="s">
        <v>38</v>
      </c>
      <c r="M9" s="345"/>
      <c r="N9" s="462" t="s">
        <v>797</v>
      </c>
      <c r="O9" s="344"/>
      <c r="P9" s="462" t="s">
        <v>689</v>
      </c>
      <c r="Q9" s="344"/>
      <c r="R9" s="462" t="s">
        <v>38</v>
      </c>
    </row>
    <row r="10" spans="1:18" ht="18.75">
      <c r="B10" s="966" t="s">
        <v>803</v>
      </c>
      <c r="C10" s="966"/>
      <c r="D10" s="966"/>
      <c r="E10" s="966"/>
      <c r="F10" s="966"/>
      <c r="G10" s="360"/>
      <c r="H10" s="360"/>
      <c r="I10" s="360"/>
      <c r="J10" s="360"/>
      <c r="K10" s="360"/>
      <c r="L10" s="457">
        <f>SUM(H10:J10)</f>
        <v>0</v>
      </c>
      <c r="M10" s="360"/>
      <c r="N10" s="360"/>
      <c r="O10" s="457"/>
      <c r="P10" s="360"/>
      <c r="Q10" s="457"/>
      <c r="R10" s="457">
        <f>SUM(N10:P10)</f>
        <v>0</v>
      </c>
    </row>
    <row r="11" spans="1:18" ht="18.75">
      <c r="B11" s="966" t="s">
        <v>804</v>
      </c>
      <c r="C11" s="966"/>
      <c r="D11" s="966"/>
      <c r="E11" s="966"/>
      <c r="F11" s="966"/>
      <c r="G11" s="360"/>
      <c r="H11" s="360"/>
      <c r="I11" s="360"/>
      <c r="J11" s="360"/>
      <c r="K11" s="360"/>
      <c r="L11" s="457">
        <f t="shared" ref="L11:L12" si="0">SUM(H11:J11)</f>
        <v>0</v>
      </c>
      <c r="M11" s="360"/>
      <c r="N11" s="360"/>
      <c r="O11" s="457"/>
      <c r="P11" s="360"/>
      <c r="Q11" s="457"/>
      <c r="R11" s="457">
        <f t="shared" ref="R11:R12" si="1">SUM(N11:P11)</f>
        <v>0</v>
      </c>
    </row>
    <row r="12" spans="1:18" ht="18.75">
      <c r="B12" s="966" t="s">
        <v>147</v>
      </c>
      <c r="C12" s="966"/>
      <c r="D12" s="966"/>
      <c r="E12" s="966"/>
      <c r="F12" s="966"/>
      <c r="G12" s="360"/>
      <c r="H12" s="457"/>
      <c r="I12" s="360"/>
      <c r="J12" s="457"/>
      <c r="K12" s="360"/>
      <c r="L12" s="457">
        <f t="shared" si="0"/>
        <v>0</v>
      </c>
      <c r="M12" s="360"/>
      <c r="N12" s="457"/>
      <c r="O12" s="457"/>
      <c r="P12" s="361"/>
      <c r="Q12" s="457"/>
      <c r="R12" s="457">
        <f t="shared" si="1"/>
        <v>0</v>
      </c>
    </row>
    <row r="13" spans="1:18" ht="18.75" thickBot="1">
      <c r="B13" s="360"/>
      <c r="C13" s="360"/>
      <c r="D13" s="360"/>
      <c r="E13" s="360"/>
      <c r="F13" s="360"/>
      <c r="G13" s="360"/>
      <c r="H13" s="362">
        <f>SUM(H10:H12)</f>
        <v>0</v>
      </c>
      <c r="I13" s="360"/>
      <c r="J13" s="362">
        <f>SUM(J10:J12)</f>
        <v>0</v>
      </c>
      <c r="K13" s="360"/>
      <c r="L13" s="362">
        <f>SUM(L10:L12)</f>
        <v>0</v>
      </c>
      <c r="M13" s="360"/>
      <c r="N13" s="362">
        <f>SUM(N10:N12)</f>
        <v>0</v>
      </c>
      <c r="O13" s="457"/>
      <c r="P13" s="362">
        <f>SUM(P10:P12)</f>
        <v>0</v>
      </c>
      <c r="Q13" s="457"/>
      <c r="R13" s="362">
        <f>SUM(R10:R12)</f>
        <v>0</v>
      </c>
    </row>
    <row r="14" spans="1:18" ht="18.75" thickTop="1">
      <c r="D14" s="1135"/>
      <c r="E14" s="1135"/>
      <c r="F14" s="1135"/>
      <c r="G14" s="1135"/>
      <c r="H14" s="1135"/>
      <c r="I14" s="359"/>
      <c r="J14" s="359"/>
      <c r="K14" s="359"/>
      <c r="L14" s="363"/>
      <c r="M14" s="359"/>
      <c r="N14" s="363"/>
      <c r="O14" s="457"/>
      <c r="P14" s="458"/>
      <c r="Q14" s="457"/>
      <c r="R14" s="458"/>
    </row>
    <row r="15" spans="1:18" ht="16.899999999999999" customHeight="1">
      <c r="A15" s="364"/>
      <c r="B15" s="1131" t="s">
        <v>798</v>
      </c>
      <c r="C15" s="1131"/>
      <c r="D15" s="1131"/>
      <c r="E15" s="1131"/>
      <c r="F15" s="1131"/>
      <c r="G15" s="1131"/>
      <c r="H15" s="1131"/>
      <c r="I15" s="1131"/>
      <c r="J15" s="1131"/>
      <c r="K15" s="1131"/>
      <c r="L15" s="1131"/>
      <c r="M15" s="1131"/>
      <c r="N15" s="1131"/>
      <c r="O15" s="1131"/>
      <c r="P15" s="1131"/>
      <c r="Q15" s="1131"/>
      <c r="R15" s="1131"/>
    </row>
    <row r="16" spans="1:18">
      <c r="D16" s="359"/>
      <c r="E16" s="359"/>
      <c r="F16" s="359"/>
      <c r="G16" s="359"/>
      <c r="H16" s="359"/>
      <c r="I16" s="359"/>
      <c r="J16" s="359"/>
      <c r="K16" s="359"/>
      <c r="L16" s="359"/>
      <c r="M16" s="359"/>
      <c r="N16" s="359"/>
      <c r="O16" s="457"/>
      <c r="P16" s="457"/>
      <c r="Q16" s="457"/>
      <c r="R16" s="457"/>
    </row>
    <row r="17" spans="1:18" ht="19.5">
      <c r="A17" s="1134" t="s">
        <v>802</v>
      </c>
      <c r="B17" s="1134"/>
      <c r="C17" s="1134"/>
      <c r="D17" s="1134"/>
      <c r="E17" s="1134"/>
      <c r="F17" s="1134"/>
      <c r="G17" s="1134"/>
      <c r="H17" s="1134"/>
      <c r="I17" s="1134"/>
      <c r="J17" s="1134"/>
      <c r="K17" s="1134"/>
      <c r="L17" s="1134"/>
      <c r="M17" s="1134"/>
      <c r="N17" s="1134"/>
      <c r="O17" s="1134"/>
      <c r="P17" s="1134"/>
      <c r="Q17" s="1134"/>
      <c r="R17" s="1134"/>
    </row>
    <row r="18" spans="1:18" ht="19.5">
      <c r="A18" s="758"/>
      <c r="B18" s="756"/>
      <c r="C18" s="756"/>
      <c r="D18" s="756"/>
      <c r="E18" s="756"/>
      <c r="F18" s="756"/>
      <c r="G18" s="756"/>
      <c r="H18" s="359"/>
      <c r="I18" s="359"/>
      <c r="J18" s="359"/>
      <c r="K18" s="359"/>
      <c r="L18" s="359"/>
      <c r="M18" s="359"/>
      <c r="N18" s="1135" t="s">
        <v>390</v>
      </c>
      <c r="O18" s="1135"/>
      <c r="P18" s="1135"/>
    </row>
    <row r="19" spans="1:18" s="343" customFormat="1" ht="43.9" customHeight="1">
      <c r="B19" s="345"/>
      <c r="C19" s="345"/>
      <c r="D19" s="345"/>
      <c r="E19" s="345"/>
      <c r="F19" s="345"/>
      <c r="G19" s="344"/>
      <c r="H19" s="345" t="s">
        <v>647</v>
      </c>
      <c r="I19" s="345"/>
      <c r="J19" s="345" t="s">
        <v>49</v>
      </c>
      <c r="K19" s="345"/>
      <c r="L19" s="573" t="s">
        <v>805</v>
      </c>
      <c r="M19" s="345"/>
      <c r="N19" s="573" t="s">
        <v>799</v>
      </c>
      <c r="O19" s="345"/>
      <c r="P19" s="345" t="s">
        <v>67</v>
      </c>
      <c r="Q19" s="344"/>
      <c r="R19" s="724"/>
    </row>
    <row r="20" spans="1:18" ht="20.45" customHeight="1">
      <c r="A20" s="1106" t="s">
        <v>806</v>
      </c>
      <c r="B20" s="1106"/>
      <c r="C20" s="1106"/>
      <c r="D20" s="1106"/>
      <c r="E20" s="1106"/>
      <c r="F20" s="1106"/>
      <c r="G20" s="360"/>
      <c r="H20" s="369"/>
      <c r="I20" s="829"/>
      <c r="J20" s="369"/>
      <c r="K20" s="829"/>
      <c r="L20" s="369"/>
      <c r="M20" s="829"/>
      <c r="N20" s="369"/>
      <c r="O20" s="829"/>
      <c r="P20" s="369"/>
      <c r="Q20" s="457"/>
      <c r="R20" s="716"/>
    </row>
    <row r="21" spans="1:18" ht="20.45" customHeight="1">
      <c r="A21" s="1106" t="s">
        <v>1004</v>
      </c>
      <c r="B21" s="1106"/>
      <c r="C21" s="1106"/>
      <c r="D21" s="1106"/>
      <c r="E21" s="1106"/>
      <c r="F21" s="1106"/>
      <c r="G21" s="360"/>
      <c r="H21" s="829"/>
      <c r="I21" s="829"/>
      <c r="J21" s="829"/>
      <c r="K21" s="829"/>
      <c r="L21" s="829"/>
      <c r="M21" s="829"/>
      <c r="N21" s="829"/>
      <c r="O21" s="829"/>
      <c r="P21" s="829"/>
      <c r="Q21" s="829"/>
      <c r="R21" s="829"/>
    </row>
    <row r="22" spans="1:18" ht="20.45" customHeight="1">
      <c r="A22" s="1106" t="s">
        <v>1005</v>
      </c>
      <c r="B22" s="1106"/>
      <c r="C22" s="1106"/>
      <c r="D22" s="1106"/>
      <c r="E22" s="1106"/>
      <c r="F22" s="1106"/>
      <c r="G22" s="360"/>
      <c r="H22" s="829"/>
      <c r="I22" s="829"/>
      <c r="J22" s="829"/>
      <c r="K22" s="829"/>
      <c r="L22" s="829"/>
      <c r="M22" s="829"/>
      <c r="N22" s="829"/>
      <c r="O22" s="829"/>
      <c r="P22" s="829"/>
      <c r="Q22" s="829"/>
      <c r="R22" s="829"/>
    </row>
    <row r="23" spans="1:18">
      <c r="B23" s="360"/>
      <c r="C23" s="360"/>
      <c r="D23" s="360"/>
      <c r="E23" s="360"/>
      <c r="F23" s="360"/>
      <c r="G23" s="360"/>
      <c r="H23" s="849">
        <f>SUM(H20:H22)</f>
        <v>0</v>
      </c>
      <c r="I23" s="829">
        <f t="shared" ref="I23:Q23" si="2">SUM(I20:I22)</f>
        <v>0</v>
      </c>
      <c r="J23" s="849">
        <f t="shared" si="2"/>
        <v>0</v>
      </c>
      <c r="K23" s="829">
        <f t="shared" si="2"/>
        <v>0</v>
      </c>
      <c r="L23" s="849">
        <f t="shared" si="2"/>
        <v>0</v>
      </c>
      <c r="M23" s="829">
        <f t="shared" si="2"/>
        <v>0</v>
      </c>
      <c r="N23" s="849">
        <f t="shared" si="2"/>
        <v>0</v>
      </c>
      <c r="O23" s="829">
        <f t="shared" si="2"/>
        <v>0</v>
      </c>
      <c r="P23" s="849">
        <f t="shared" si="2"/>
        <v>0</v>
      </c>
      <c r="Q23" s="829">
        <f t="shared" si="2"/>
        <v>0</v>
      </c>
      <c r="R23" s="716"/>
    </row>
    <row r="24" spans="1:18">
      <c r="D24" s="1135"/>
      <c r="E24" s="1135"/>
      <c r="F24" s="1135"/>
      <c r="G24" s="1135"/>
      <c r="H24" s="1135"/>
      <c r="I24" s="359"/>
      <c r="J24" s="359"/>
      <c r="K24" s="359"/>
      <c r="L24" s="363"/>
      <c r="M24" s="359"/>
      <c r="N24" s="363"/>
      <c r="O24" s="829"/>
      <c r="P24" s="458"/>
      <c r="Q24" s="829"/>
      <c r="R24" s="715"/>
    </row>
    <row r="25" spans="1:18">
      <c r="O25" s="359"/>
      <c r="Q25" s="359"/>
      <c r="R25" s="359"/>
    </row>
    <row r="26" spans="1:18" ht="20.25">
      <c r="A26" s="1134" t="s">
        <v>963</v>
      </c>
      <c r="B26" s="1134"/>
      <c r="C26" s="1134"/>
      <c r="D26" s="1134"/>
      <c r="E26" s="1134"/>
      <c r="F26" s="1134"/>
      <c r="G26" s="1134"/>
      <c r="H26" s="1134"/>
      <c r="I26" s="1134"/>
      <c r="J26" s="1134"/>
      <c r="K26" s="1134"/>
      <c r="L26" s="1134"/>
      <c r="M26" s="1134"/>
      <c r="N26" s="1134"/>
      <c r="O26" s="1134"/>
      <c r="P26" s="1134"/>
      <c r="Q26" s="1134"/>
      <c r="R26" s="1134"/>
    </row>
    <row r="27" spans="1:18" ht="19.5">
      <c r="A27" s="456"/>
      <c r="B27" s="359"/>
      <c r="C27" s="359"/>
      <c r="D27" s="359"/>
      <c r="E27" s="359"/>
      <c r="F27" s="359"/>
      <c r="G27" s="359"/>
      <c r="H27" s="359"/>
      <c r="I27" s="359"/>
      <c r="J27" s="359"/>
      <c r="K27" s="359"/>
      <c r="L27" s="359"/>
      <c r="M27" s="359"/>
      <c r="N27" s="359"/>
      <c r="O27" s="359"/>
      <c r="P27" s="359"/>
      <c r="Q27" s="359"/>
      <c r="R27" s="359"/>
    </row>
    <row r="28" spans="1:18">
      <c r="B28" s="359"/>
      <c r="C28" s="359"/>
      <c r="D28" s="359"/>
      <c r="E28" s="359"/>
      <c r="F28" s="359"/>
      <c r="G28" s="359"/>
      <c r="H28" s="359"/>
      <c r="I28" s="359"/>
      <c r="J28" s="321" t="s">
        <v>395</v>
      </c>
      <c r="K28" s="366"/>
      <c r="L28" s="321" t="s">
        <v>396</v>
      </c>
      <c r="M28" s="359"/>
      <c r="N28" s="359"/>
      <c r="O28" s="359"/>
      <c r="P28" s="359"/>
      <c r="Q28" s="458"/>
      <c r="R28" s="458"/>
    </row>
    <row r="29" spans="1:18" ht="14.45" customHeight="1">
      <c r="G29" s="339"/>
      <c r="H29" s="339"/>
      <c r="I29" s="339"/>
      <c r="J29" s="367" t="s">
        <v>1</v>
      </c>
      <c r="K29" s="367"/>
      <c r="L29" s="367" t="s">
        <v>1</v>
      </c>
      <c r="M29" s="339"/>
      <c r="N29" s="339"/>
      <c r="O29" s="339"/>
      <c r="P29" s="339"/>
      <c r="Q29" s="339"/>
      <c r="R29" s="339"/>
    </row>
    <row r="30" spans="1:18" ht="14.45" customHeight="1">
      <c r="A30" s="995" t="s">
        <v>807</v>
      </c>
      <c r="B30" s="995"/>
      <c r="C30" s="995"/>
      <c r="D30" s="995"/>
      <c r="E30" s="995"/>
      <c r="F30" s="995"/>
      <c r="G30" s="995"/>
      <c r="H30" s="339"/>
      <c r="I30" s="339"/>
      <c r="J30" s="367"/>
      <c r="K30" s="367"/>
      <c r="L30" s="367"/>
      <c r="M30" s="339"/>
      <c r="N30" s="339"/>
      <c r="O30" s="339"/>
      <c r="P30" s="339"/>
      <c r="Q30" s="339"/>
      <c r="R30" s="339"/>
    </row>
    <row r="31" spans="1:18" ht="14.45" customHeight="1">
      <c r="A31" s="966" t="s">
        <v>686</v>
      </c>
      <c r="B31" s="966"/>
      <c r="C31" s="966"/>
      <c r="D31" s="966"/>
      <c r="E31" s="966"/>
      <c r="F31" s="966"/>
      <c r="G31" s="457"/>
      <c r="H31" s="457"/>
      <c r="I31" s="457"/>
      <c r="J31" s="360"/>
      <c r="K31" s="457"/>
      <c r="L31" s="360"/>
      <c r="M31" s="457"/>
      <c r="N31" s="457"/>
      <c r="O31" s="457"/>
      <c r="P31" s="457"/>
      <c r="Q31" s="457"/>
      <c r="R31" s="457"/>
    </row>
    <row r="32" spans="1:18" ht="14.45" customHeight="1">
      <c r="A32" s="966" t="s">
        <v>527</v>
      </c>
      <c r="B32" s="966"/>
      <c r="C32" s="966"/>
      <c r="D32" s="966"/>
      <c r="E32" s="966"/>
      <c r="F32" s="966"/>
      <c r="G32" s="761"/>
      <c r="H32" s="457"/>
      <c r="I32" s="457"/>
      <c r="J32" s="457"/>
      <c r="K32" s="457"/>
      <c r="L32" s="457"/>
      <c r="M32" s="457"/>
      <c r="N32" s="457"/>
      <c r="O32" s="457"/>
      <c r="P32" s="457"/>
      <c r="Q32" s="457"/>
      <c r="R32" s="457"/>
    </row>
    <row r="33" spans="1:18" ht="21.75" customHeight="1">
      <c r="B33" s="457"/>
      <c r="C33" s="457"/>
      <c r="D33" s="368"/>
      <c r="E33" s="368"/>
      <c r="F33" s="783"/>
      <c r="G33" s="457"/>
      <c r="H33" s="457"/>
      <c r="I33" s="457"/>
      <c r="J33" s="369">
        <f>SUM(J31:J32)</f>
        <v>0</v>
      </c>
      <c r="K33" s="457"/>
      <c r="L33" s="369">
        <f>SUM(L31:L32)</f>
        <v>0</v>
      </c>
      <c r="M33" s="457"/>
      <c r="N33" s="457"/>
      <c r="O33" s="457"/>
      <c r="P33" s="457"/>
      <c r="Q33" s="457"/>
      <c r="R33" s="457"/>
    </row>
    <row r="34" spans="1:18" ht="35.450000000000003" customHeight="1">
      <c r="A34" s="1139" t="s">
        <v>808</v>
      </c>
      <c r="B34" s="1139"/>
      <c r="C34" s="1139"/>
      <c r="D34" s="1139"/>
      <c r="E34" s="1139"/>
      <c r="F34" s="1139"/>
      <c r="G34" s="457"/>
      <c r="H34" s="457"/>
      <c r="I34" s="457"/>
      <c r="J34" s="457"/>
      <c r="K34" s="457"/>
      <c r="L34" s="457"/>
      <c r="M34" s="457"/>
      <c r="N34" s="457"/>
      <c r="O34" s="457"/>
      <c r="P34" s="457"/>
      <c r="Q34" s="457"/>
      <c r="R34" s="457"/>
    </row>
    <row r="35" spans="1:18" ht="20.45" customHeight="1">
      <c r="A35" s="1140" t="s">
        <v>800</v>
      </c>
      <c r="B35" s="1140"/>
      <c r="C35" s="1140"/>
      <c r="D35" s="1140"/>
      <c r="E35" s="1140"/>
      <c r="F35" s="1140"/>
      <c r="G35" s="457"/>
      <c r="H35" s="457"/>
      <c r="I35" s="457"/>
      <c r="J35" s="457"/>
      <c r="K35" s="457"/>
      <c r="L35" s="457"/>
      <c r="M35" s="457"/>
      <c r="N35" s="457"/>
      <c r="O35" s="457"/>
      <c r="P35" s="457"/>
      <c r="Q35" s="457"/>
      <c r="R35" s="457"/>
    </row>
    <row r="36" spans="1:18" ht="22.15" customHeight="1" thickBot="1">
      <c r="A36" s="532"/>
      <c r="B36" s="532"/>
      <c r="C36" s="532"/>
      <c r="D36" s="532"/>
      <c r="E36" s="532"/>
      <c r="F36" s="532"/>
      <c r="G36" s="457"/>
      <c r="H36" s="457"/>
      <c r="I36" s="457"/>
      <c r="J36" s="371">
        <f>SUM(J33:J35)</f>
        <v>0</v>
      </c>
      <c r="K36" s="457"/>
      <c r="L36" s="371">
        <f>SUM(L33:L35)</f>
        <v>0</v>
      </c>
      <c r="M36" s="457"/>
      <c r="N36" s="457"/>
      <c r="O36" s="457"/>
      <c r="P36" s="457"/>
      <c r="Q36" s="457"/>
      <c r="R36" s="457"/>
    </row>
    <row r="37" spans="1:18">
      <c r="B37" s="457"/>
      <c r="C37" s="457"/>
      <c r="D37" s="457"/>
      <c r="E37" s="457"/>
      <c r="F37" s="457"/>
      <c r="G37" s="457"/>
      <c r="H37" s="457"/>
      <c r="I37" s="457"/>
      <c r="J37" s="457"/>
      <c r="K37" s="457"/>
      <c r="L37" s="457"/>
      <c r="M37" s="457"/>
      <c r="N37" s="457"/>
      <c r="O37" s="457"/>
      <c r="P37" s="457"/>
      <c r="Q37" s="457"/>
      <c r="R37" s="457"/>
    </row>
    <row r="39" spans="1:18">
      <c r="A39" s="359"/>
      <c r="B39" s="370"/>
      <c r="C39" s="370"/>
      <c r="D39" s="370"/>
      <c r="E39" s="370"/>
      <c r="F39" s="370"/>
      <c r="G39" s="370"/>
      <c r="H39" s="359"/>
      <c r="I39" s="457"/>
      <c r="J39" s="359"/>
      <c r="K39" s="457"/>
      <c r="L39" s="457"/>
      <c r="M39" s="457"/>
      <c r="N39" s="457"/>
      <c r="O39" s="457"/>
      <c r="P39" s="457"/>
      <c r="Q39" s="457"/>
      <c r="R39" s="457"/>
    </row>
    <row r="40" spans="1:18" ht="34.9" customHeight="1">
      <c r="A40" s="1137" t="s">
        <v>964</v>
      </c>
      <c r="B40" s="1137"/>
      <c r="C40" s="1137"/>
      <c r="D40" s="1137"/>
      <c r="E40" s="1137"/>
      <c r="F40" s="1137"/>
      <c r="G40" s="1137"/>
      <c r="H40" s="1137"/>
      <c r="I40" s="1137"/>
      <c r="J40" s="1137"/>
      <c r="K40" s="1137"/>
      <c r="L40" s="1137"/>
      <c r="M40" s="1137"/>
      <c r="N40" s="1137"/>
      <c r="O40" s="1137"/>
      <c r="P40" s="1137"/>
      <c r="Q40" s="1137"/>
      <c r="R40" s="1137"/>
    </row>
    <row r="41" spans="1:18" ht="18" customHeight="1">
      <c r="A41" s="447"/>
      <c r="B41" s="447"/>
      <c r="C41" s="447"/>
      <c r="D41" s="447"/>
      <c r="E41" s="447"/>
      <c r="F41" s="447"/>
      <c r="G41" s="447"/>
      <c r="H41" s="447"/>
      <c r="I41" s="447"/>
      <c r="J41" s="447"/>
      <c r="K41" s="447"/>
      <c r="L41" s="447"/>
      <c r="M41" s="447"/>
      <c r="N41" s="447"/>
      <c r="O41" s="447"/>
      <c r="P41" s="447"/>
      <c r="Q41" s="447"/>
      <c r="R41" s="447"/>
    </row>
    <row r="42" spans="1:18" ht="18" customHeight="1">
      <c r="A42" s="447"/>
      <c r="B42" s="447"/>
      <c r="C42" s="447"/>
      <c r="D42" s="447"/>
      <c r="E42" s="447"/>
      <c r="F42" s="447"/>
      <c r="G42" s="447"/>
      <c r="H42" s="447"/>
      <c r="I42" s="447"/>
      <c r="J42" s="447"/>
      <c r="K42" s="447"/>
      <c r="L42" s="447"/>
      <c r="M42" s="447"/>
      <c r="N42" s="447"/>
      <c r="O42" s="447"/>
      <c r="P42" s="447"/>
      <c r="Q42" s="447"/>
      <c r="R42" s="447"/>
    </row>
    <row r="44" spans="1:18" ht="19.5">
      <c r="A44" s="1138">
        <v>47</v>
      </c>
      <c r="B44" s="1138"/>
      <c r="C44" s="1138"/>
      <c r="D44" s="1138"/>
      <c r="E44" s="1138"/>
      <c r="F44" s="1138"/>
      <c r="G44" s="1138"/>
      <c r="H44" s="1138"/>
      <c r="I44" s="1138"/>
      <c r="J44" s="1138"/>
      <c r="K44" s="1138"/>
      <c r="L44" s="1138"/>
      <c r="M44" s="1138"/>
      <c r="N44" s="1138"/>
      <c r="O44" s="1138"/>
      <c r="P44" s="1138"/>
      <c r="Q44" s="1138"/>
      <c r="R44" s="1138"/>
    </row>
    <row r="48" spans="1:18" ht="18" customHeight="1"/>
    <row r="52" spans="1:6">
      <c r="A52" s="1120">
        <v>6</v>
      </c>
      <c r="B52" s="1120"/>
      <c r="C52" s="1120"/>
      <c r="D52" s="1120"/>
      <c r="E52" s="1120"/>
      <c r="F52" s="1120"/>
    </row>
    <row r="57" spans="1:6" ht="6.75" customHeight="1"/>
    <row r="58" spans="1:6" hidden="1"/>
    <row r="59" spans="1:6" hidden="1"/>
    <row r="60" spans="1:6" hidden="1"/>
    <row r="61" spans="1:6" ht="15.75" hidden="1" customHeight="1">
      <c r="E61" s="323">
        <v>4</v>
      </c>
    </row>
    <row r="62" spans="1:6" hidden="1"/>
    <row r="63" spans="1:6" hidden="1"/>
    <row r="64" spans="1:6" hidden="1"/>
    <row r="65" hidden="1"/>
    <row r="66" hidden="1"/>
  </sheetData>
  <mergeCells count="27">
    <mergeCell ref="A35:F35"/>
    <mergeCell ref="D24:H24"/>
    <mergeCell ref="D14:H14"/>
    <mergeCell ref="A20:F20"/>
    <mergeCell ref="A31:F31"/>
    <mergeCell ref="A26:R26"/>
    <mergeCell ref="A30:G30"/>
    <mergeCell ref="A32:F32"/>
    <mergeCell ref="N18:P18"/>
    <mergeCell ref="A21:F21"/>
    <mergeCell ref="A22:F22"/>
    <mergeCell ref="A52:F52"/>
    <mergeCell ref="B15:R15"/>
    <mergeCell ref="A17:R17"/>
    <mergeCell ref="A1:R1"/>
    <mergeCell ref="A2:R2"/>
    <mergeCell ref="A3:R3"/>
    <mergeCell ref="P6:R6"/>
    <mergeCell ref="P7:R7"/>
    <mergeCell ref="H8:L8"/>
    <mergeCell ref="N8:R8"/>
    <mergeCell ref="A40:R40"/>
    <mergeCell ref="A44:R44"/>
    <mergeCell ref="B10:F10"/>
    <mergeCell ref="B11:F11"/>
    <mergeCell ref="B12:F12"/>
    <mergeCell ref="A34:F34"/>
  </mergeCells>
  <pageMargins left="0.70866141732283505" right="0.70866141732283505" top="0.74803149606299202" bottom="0.74803149606299202" header="0.31496062992126" footer="0.31496062992126"/>
  <pageSetup paperSize="9" scale="82" orientation="portrait" r:id="rId1"/>
  <headerFooter>
    <oddFooter>&amp;L&amp;P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7"/>
  <sheetViews>
    <sheetView rightToLeft="1" view="pageBreakPreview" topLeftCell="A16" zoomScale="106" zoomScaleSheetLayoutView="106" workbookViewId="0">
      <selection activeCell="A28" sqref="A28:N28"/>
    </sheetView>
  </sheetViews>
  <sheetFormatPr defaultColWidth="9" defaultRowHeight="18"/>
  <cols>
    <col min="1" max="1" width="7.28515625" style="323" customWidth="1"/>
    <col min="2" max="2" width="7.7109375" style="323" customWidth="1"/>
    <col min="3" max="3" width="1.42578125" style="323" customWidth="1"/>
    <col min="4" max="4" width="21.140625" style="323" customWidth="1"/>
    <col min="5" max="5" width="1.140625" style="323" customWidth="1"/>
    <col min="6" max="6" width="7.85546875" style="323" customWidth="1"/>
    <col min="7" max="7" width="1.140625" style="323" customWidth="1"/>
    <col min="8" max="8" width="8.28515625" style="323" customWidth="1"/>
    <col min="9" max="9" width="1.140625" style="323" customWidth="1"/>
    <col min="10" max="10" width="10.28515625" style="323" customWidth="1"/>
    <col min="11" max="11" width="1.140625" style="323" customWidth="1"/>
    <col min="12" max="12" width="11.7109375" style="323" customWidth="1"/>
    <col min="13" max="13" width="1.140625" style="323" customWidth="1"/>
    <col min="14" max="14" width="8.140625" style="323" customWidth="1"/>
    <col min="15" max="15" width="1.140625" style="323" customWidth="1"/>
    <col min="16" max="16384" width="9" style="323"/>
  </cols>
  <sheetData>
    <row r="1" spans="1:19" s="313" customFormat="1" ht="21">
      <c r="A1" s="1115" t="str">
        <f>عنوان!A1</f>
        <v>شرکت پیمانکاری امیرآتشانی و همکاران</v>
      </c>
      <c r="B1" s="1115"/>
      <c r="C1" s="1115"/>
      <c r="D1" s="1115"/>
      <c r="E1" s="1115"/>
      <c r="F1" s="1115"/>
      <c r="G1" s="1115"/>
      <c r="H1" s="1115"/>
      <c r="I1" s="1115"/>
      <c r="J1" s="1115"/>
      <c r="K1" s="1115"/>
      <c r="L1" s="1115"/>
      <c r="M1" s="1115"/>
      <c r="N1" s="1115"/>
      <c r="O1" s="1115"/>
      <c r="P1" s="372"/>
      <c r="Q1" s="372"/>
      <c r="R1" s="372"/>
      <c r="S1" s="372"/>
    </row>
    <row r="2" spans="1:19" s="313" customFormat="1" ht="18" customHeight="1">
      <c r="A2" s="1115" t="str">
        <f>عنوان!A6</f>
        <v>يادداشتهاي توضيحي صورت هاي مالي</v>
      </c>
      <c r="B2" s="1115"/>
      <c r="C2" s="1115"/>
      <c r="D2" s="1115"/>
      <c r="E2" s="1115"/>
      <c r="F2" s="1115"/>
      <c r="G2" s="1115"/>
      <c r="H2" s="1115"/>
      <c r="I2" s="1115"/>
      <c r="J2" s="1115"/>
      <c r="K2" s="1115"/>
      <c r="L2" s="1115"/>
      <c r="M2" s="1115"/>
      <c r="N2" s="1115"/>
      <c r="O2" s="1115"/>
      <c r="P2" s="373"/>
      <c r="Q2" s="373"/>
      <c r="R2" s="373"/>
      <c r="S2" s="373"/>
    </row>
    <row r="3" spans="1:19" s="313" customFormat="1" ht="21">
      <c r="A3" s="1115" t="str">
        <f>عنوان!A3</f>
        <v>سال مالي منتهی به 29 اسفند 13X2</v>
      </c>
      <c r="B3" s="1115"/>
      <c r="C3" s="1115"/>
      <c r="D3" s="1115"/>
      <c r="E3" s="1115"/>
      <c r="F3" s="1115"/>
      <c r="G3" s="1115"/>
      <c r="H3" s="1115"/>
      <c r="I3" s="1115"/>
      <c r="J3" s="1115"/>
      <c r="K3" s="1115"/>
      <c r="L3" s="1115"/>
      <c r="M3" s="1115"/>
      <c r="N3" s="1115"/>
      <c r="O3" s="1115"/>
      <c r="P3" s="372"/>
      <c r="Q3" s="372"/>
      <c r="R3" s="372"/>
      <c r="S3" s="372"/>
    </row>
    <row r="6" spans="1:19">
      <c r="O6" s="457"/>
    </row>
    <row r="7" spans="1:19" ht="19.5">
      <c r="A7" s="1134" t="s">
        <v>809</v>
      </c>
      <c r="B7" s="1134"/>
      <c r="C7" s="1134"/>
      <c r="D7" s="1134"/>
      <c r="E7" s="1134"/>
      <c r="F7" s="1134"/>
      <c r="G7" s="1134"/>
      <c r="H7" s="1134"/>
    </row>
    <row r="8" spans="1:19" ht="19.5">
      <c r="A8" s="1141" t="s">
        <v>961</v>
      </c>
      <c r="B8" s="1141"/>
      <c r="C8" s="1141"/>
      <c r="D8" s="1141"/>
    </row>
    <row r="9" spans="1:19" ht="19.5">
      <c r="A9" s="456"/>
    </row>
    <row r="10" spans="1:19" ht="19.5">
      <c r="A10" s="456"/>
      <c r="B10" s="359"/>
      <c r="C10" s="359"/>
      <c r="D10" s="359"/>
      <c r="E10" s="359"/>
      <c r="F10" s="359"/>
      <c r="G10" s="359"/>
      <c r="H10" s="359"/>
      <c r="I10" s="359"/>
      <c r="J10" s="321" t="s">
        <v>395</v>
      </c>
      <c r="K10" s="366"/>
      <c r="L10" s="321" t="s">
        <v>396</v>
      </c>
      <c r="M10" s="359"/>
      <c r="N10" s="359"/>
      <c r="O10" s="359"/>
    </row>
    <row r="11" spans="1:19">
      <c r="B11" s="359"/>
      <c r="C11" s="359"/>
      <c r="D11" s="359"/>
      <c r="E11" s="359"/>
      <c r="F11" s="359"/>
      <c r="G11" s="359"/>
      <c r="H11" s="359"/>
      <c r="I11" s="359"/>
      <c r="J11" s="367" t="s">
        <v>1</v>
      </c>
      <c r="K11" s="367"/>
      <c r="L11" s="367" t="s">
        <v>1</v>
      </c>
      <c r="M11" s="359"/>
      <c r="N11" s="359"/>
      <c r="O11" s="359"/>
    </row>
    <row r="12" spans="1:19" ht="19.899999999999999" customHeight="1">
      <c r="A12" s="1142" t="s">
        <v>812</v>
      </c>
      <c r="B12" s="1142"/>
      <c r="C12" s="1142"/>
      <c r="D12" s="1142"/>
      <c r="E12" s="1142"/>
      <c r="F12" s="1142"/>
      <c r="G12" s="339"/>
      <c r="H12" s="339"/>
      <c r="I12" s="339"/>
      <c r="J12" s="360" t="s">
        <v>772</v>
      </c>
      <c r="K12" s="457"/>
      <c r="L12" s="360"/>
      <c r="M12" s="339"/>
      <c r="N12" s="339"/>
      <c r="O12" s="339"/>
    </row>
    <row r="13" spans="1:19" ht="19.899999999999999" customHeight="1">
      <c r="A13" s="1142" t="s">
        <v>813</v>
      </c>
      <c r="B13" s="1142"/>
      <c r="C13" s="1142"/>
      <c r="D13" s="1142"/>
      <c r="E13" s="1142"/>
      <c r="F13" s="1142"/>
      <c r="G13" s="457"/>
      <c r="H13" s="457"/>
      <c r="I13" s="457"/>
      <c r="J13" s="360"/>
      <c r="K13" s="457"/>
      <c r="L13" s="360" t="s">
        <v>772</v>
      </c>
      <c r="M13" s="457"/>
      <c r="N13" s="457"/>
      <c r="O13" s="457"/>
    </row>
    <row r="14" spans="1:19" ht="19.899999999999999" customHeight="1" thickBot="1">
      <c r="B14" s="457"/>
      <c r="C14" s="457"/>
      <c r="D14" s="368"/>
      <c r="E14" s="368"/>
      <c r="F14" s="368"/>
      <c r="G14" s="457"/>
      <c r="H14" s="457"/>
      <c r="I14" s="457"/>
      <c r="J14" s="362">
        <f>SUM(J12:J13)</f>
        <v>0</v>
      </c>
      <c r="K14" s="457"/>
      <c r="L14" s="362">
        <f>SUM(L12:L13)</f>
        <v>0</v>
      </c>
      <c r="M14" s="457"/>
      <c r="N14" s="457"/>
      <c r="O14" s="457"/>
    </row>
    <row r="15" spans="1:19" ht="18.75" thickTop="1"/>
    <row r="16" spans="1:19" ht="19.5">
      <c r="A16" s="456" t="s">
        <v>810</v>
      </c>
    </row>
    <row r="17" spans="1:15" s="349" customFormat="1">
      <c r="A17" s="1117" t="s">
        <v>814</v>
      </c>
      <c r="B17" s="1117"/>
      <c r="C17" s="1117"/>
      <c r="D17" s="1117"/>
      <c r="E17" s="1117"/>
      <c r="F17" s="1117"/>
      <c r="G17" s="1117"/>
      <c r="H17" s="1117"/>
      <c r="I17" s="1117"/>
      <c r="J17" s="1117"/>
      <c r="K17" s="1117"/>
      <c r="L17" s="1117"/>
      <c r="M17" s="1117"/>
      <c r="N17" s="1117"/>
      <c r="O17" s="1117"/>
    </row>
    <row r="18" spans="1:15" s="349" customFormat="1" ht="20.45" customHeight="1">
      <c r="A18" s="1116"/>
      <c r="B18" s="1116"/>
      <c r="C18" s="1116"/>
      <c r="D18" s="1116"/>
      <c r="E18" s="1116"/>
      <c r="F18" s="1116"/>
      <c r="G18" s="1116"/>
      <c r="H18" s="1117"/>
      <c r="I18" s="1117"/>
      <c r="J18" s="1117"/>
      <c r="K18" s="1117"/>
      <c r="L18" s="1117"/>
      <c r="M18" s="1117"/>
      <c r="N18" s="1117"/>
      <c r="O18" s="1117"/>
    </row>
    <row r="19" spans="1:15">
      <c r="A19" s="359"/>
      <c r="B19" s="370"/>
      <c r="C19" s="370"/>
      <c r="D19" s="370"/>
      <c r="E19" s="370"/>
      <c r="F19" s="370"/>
      <c r="G19" s="370"/>
      <c r="H19" s="359"/>
      <c r="I19" s="457"/>
      <c r="J19" s="359"/>
      <c r="K19" s="457"/>
      <c r="L19" s="457"/>
      <c r="M19" s="457"/>
      <c r="N19" s="457"/>
      <c r="O19" s="457"/>
    </row>
    <row r="20" spans="1:15" ht="19.5">
      <c r="A20" s="456" t="s">
        <v>811</v>
      </c>
    </row>
    <row r="21" spans="1:15" ht="43.5" customHeight="1">
      <c r="A21" s="958" t="s">
        <v>1064</v>
      </c>
      <c r="B21" s="958"/>
      <c r="C21" s="958"/>
      <c r="D21" s="958"/>
      <c r="E21" s="958"/>
      <c r="F21" s="958"/>
      <c r="G21" s="958"/>
      <c r="H21" s="958"/>
      <c r="I21" s="958"/>
      <c r="J21" s="958"/>
      <c r="K21" s="958"/>
      <c r="L21" s="958"/>
      <c r="M21" s="958"/>
      <c r="N21" s="958"/>
    </row>
    <row r="28" spans="1:15" ht="32.25" customHeight="1">
      <c r="A28" s="1118" t="s">
        <v>962</v>
      </c>
      <c r="B28" s="1118"/>
      <c r="C28" s="1118"/>
      <c r="D28" s="1118"/>
      <c r="E28" s="1118"/>
      <c r="F28" s="1118"/>
      <c r="G28" s="1118"/>
      <c r="H28" s="1118"/>
      <c r="I28" s="1118"/>
      <c r="J28" s="1118"/>
      <c r="K28" s="1118"/>
      <c r="L28" s="1118"/>
      <c r="M28" s="1118"/>
      <c r="N28" s="1118"/>
    </row>
    <row r="39" spans="1:6" ht="18" customHeight="1"/>
    <row r="43" spans="1:6">
      <c r="A43" s="1120">
        <v>6</v>
      </c>
      <c r="B43" s="1120"/>
      <c r="C43" s="1120"/>
      <c r="D43" s="1120"/>
      <c r="E43" s="1120"/>
      <c r="F43" s="1120"/>
    </row>
    <row r="48" spans="1:6" ht="6.75" customHeight="1"/>
    <row r="49" spans="5:5" hidden="1"/>
    <row r="50" spans="5:5" hidden="1"/>
    <row r="51" spans="5:5" hidden="1"/>
    <row r="52" spans="5:5" ht="15.75" hidden="1" customHeight="1">
      <c r="E52" s="323">
        <v>4</v>
      </c>
    </row>
    <row r="53" spans="5:5" hidden="1"/>
    <row r="54" spans="5:5" hidden="1"/>
    <row r="55" spans="5:5" hidden="1"/>
    <row r="56" spans="5:5" hidden="1"/>
    <row r="57" spans="5:5" hidden="1"/>
  </sheetData>
  <mergeCells count="11">
    <mergeCell ref="A43:F43"/>
    <mergeCell ref="A1:O1"/>
    <mergeCell ref="A2:O2"/>
    <mergeCell ref="A3:O3"/>
    <mergeCell ref="A7:H7"/>
    <mergeCell ref="A8:D8"/>
    <mergeCell ref="A17:O18"/>
    <mergeCell ref="A28:N28"/>
    <mergeCell ref="A12:F12"/>
    <mergeCell ref="A13:F13"/>
    <mergeCell ref="A21:N21"/>
  </mergeCells>
  <pageMargins left="0.70866141732283505" right="0.70866141732283505" top="0.74803149606299202" bottom="0.74803149606299202" header="0.31496062992126" footer="0.31496062992126"/>
  <pageSetup paperSize="9" scale="96" orientation="portrait" r:id="rId1"/>
  <headerFooter>
    <oddFooter>&amp;L&amp;P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5"/>
  <sheetViews>
    <sheetView rightToLeft="1" view="pageBreakPreview" topLeftCell="A10" zoomScale="90" zoomScaleSheetLayoutView="90" workbookViewId="0">
      <selection activeCell="D21" sqref="D21"/>
    </sheetView>
  </sheetViews>
  <sheetFormatPr defaultColWidth="9" defaultRowHeight="18"/>
  <cols>
    <col min="1" max="1" width="7.28515625" style="323" customWidth="1"/>
    <col min="2" max="2" width="25.28515625" style="323" customWidth="1"/>
    <col min="3" max="3" width="4.42578125" style="323" customWidth="1"/>
    <col min="4" max="4" width="15.42578125" style="323" customWidth="1"/>
    <col min="5" max="5" width="1.140625" style="323" customWidth="1"/>
    <col min="6" max="6" width="15.42578125" style="323" customWidth="1"/>
    <col min="7" max="7" width="1.140625" style="323" customWidth="1"/>
    <col min="8" max="8" width="15.42578125" style="323" customWidth="1"/>
    <col min="9" max="9" width="1.140625" style="323" customWidth="1"/>
    <col min="10" max="10" width="15.42578125" style="323" customWidth="1"/>
    <col min="11" max="11" width="1.140625" style="323" customWidth="1"/>
    <col min="12" max="12" width="15.42578125" style="323" customWidth="1"/>
    <col min="13" max="13" width="1.140625" style="323" customWidth="1"/>
    <col min="14" max="14" width="15.42578125" style="323" customWidth="1"/>
    <col min="15" max="15" width="1.140625" style="323" customWidth="1"/>
    <col min="16" max="16384" width="9" style="323"/>
  </cols>
  <sheetData>
    <row r="1" spans="1:19" s="313" customFormat="1" ht="21">
      <c r="A1" s="1115" t="str">
        <f>عنوان!A1</f>
        <v>شرکت پیمانکاری امیرآتشانی و همکاران</v>
      </c>
      <c r="B1" s="1115"/>
      <c r="C1" s="1115"/>
      <c r="D1" s="1115"/>
      <c r="E1" s="1115"/>
      <c r="F1" s="1115"/>
      <c r="G1" s="1115"/>
      <c r="H1" s="1115"/>
      <c r="I1" s="1115"/>
      <c r="J1" s="1115"/>
      <c r="K1" s="1115"/>
      <c r="L1" s="1115"/>
      <c r="M1" s="1115"/>
      <c r="N1" s="1115"/>
      <c r="O1" s="1115"/>
      <c r="P1" s="372"/>
      <c r="Q1" s="372"/>
      <c r="R1" s="372"/>
      <c r="S1" s="372"/>
    </row>
    <row r="2" spans="1:19" s="313" customFormat="1" ht="18" customHeight="1">
      <c r="A2" s="1115" t="str">
        <f>عنوان!A6</f>
        <v>يادداشتهاي توضيحي صورت هاي مالي</v>
      </c>
      <c r="B2" s="1115"/>
      <c r="C2" s="1115"/>
      <c r="D2" s="1115"/>
      <c r="E2" s="1115"/>
      <c r="F2" s="1115"/>
      <c r="G2" s="1115"/>
      <c r="H2" s="1115"/>
      <c r="I2" s="1115"/>
      <c r="J2" s="1115"/>
      <c r="K2" s="1115"/>
      <c r="L2" s="1115"/>
      <c r="M2" s="1115"/>
      <c r="N2" s="1115"/>
      <c r="O2" s="1115"/>
      <c r="P2" s="373"/>
      <c r="Q2" s="373"/>
      <c r="R2" s="373"/>
      <c r="S2" s="373"/>
    </row>
    <row r="3" spans="1:19" s="313" customFormat="1" ht="21">
      <c r="A3" s="1115" t="str">
        <f>عنوان!A3</f>
        <v>سال مالي منتهی به 29 اسفند 13X2</v>
      </c>
      <c r="B3" s="1115"/>
      <c r="C3" s="1115"/>
      <c r="D3" s="1115"/>
      <c r="E3" s="1115"/>
      <c r="F3" s="1115"/>
      <c r="G3" s="1115"/>
      <c r="H3" s="1115"/>
      <c r="I3" s="1115"/>
      <c r="J3" s="1115"/>
      <c r="K3" s="1115"/>
      <c r="L3" s="1115"/>
      <c r="M3" s="1115"/>
      <c r="N3" s="1115"/>
      <c r="O3" s="1115"/>
      <c r="P3" s="372"/>
      <c r="Q3" s="372"/>
      <c r="R3" s="372"/>
      <c r="S3" s="372"/>
    </row>
    <row r="6" spans="1:19">
      <c r="O6" s="457"/>
    </row>
    <row r="7" spans="1:19">
      <c r="A7" s="1143" t="s">
        <v>827</v>
      </c>
      <c r="B7" s="1143"/>
      <c r="C7" s="1143"/>
      <c r="D7" s="1143"/>
      <c r="E7" s="1143"/>
      <c r="F7" s="1143"/>
      <c r="G7" s="1143"/>
      <c r="H7" s="1143"/>
      <c r="I7" s="1143"/>
      <c r="J7" s="1143"/>
      <c r="K7" s="1143"/>
      <c r="L7" s="1143"/>
      <c r="M7" s="1143"/>
      <c r="N7" s="1143"/>
    </row>
    <row r="8" spans="1:19" ht="17.45" customHeight="1">
      <c r="A8" s="1143"/>
      <c r="B8" s="1143"/>
      <c r="C8" s="1143"/>
      <c r="D8" s="1143"/>
      <c r="E8" s="1143"/>
      <c r="F8" s="1143"/>
      <c r="G8" s="1143"/>
      <c r="H8" s="1143"/>
      <c r="I8" s="1143"/>
      <c r="J8" s="1143"/>
      <c r="K8" s="1143"/>
      <c r="L8" s="1143"/>
      <c r="M8" s="1143"/>
      <c r="N8" s="1143"/>
    </row>
    <row r="9" spans="1:19" ht="21.75" customHeight="1">
      <c r="A9" s="1143" t="s">
        <v>826</v>
      </c>
      <c r="B9" s="1143"/>
      <c r="C9" s="1143"/>
      <c r="D9" s="1143"/>
      <c r="E9" s="1143"/>
      <c r="F9" s="1143"/>
      <c r="G9" s="1143"/>
      <c r="H9" s="1143"/>
      <c r="I9" s="1143"/>
      <c r="J9" s="1143"/>
      <c r="K9" s="1143"/>
      <c r="L9" s="1143"/>
      <c r="M9" s="1143"/>
      <c r="N9" s="1143"/>
    </row>
    <row r="10" spans="1:19" ht="19.5">
      <c r="A10" s="461"/>
      <c r="B10" s="374"/>
      <c r="C10" s="374"/>
      <c r="D10" s="374"/>
      <c r="E10" s="374"/>
      <c r="F10" s="374"/>
      <c r="G10" s="374"/>
      <c r="H10" s="374"/>
      <c r="I10" s="374"/>
      <c r="J10" s="374"/>
      <c r="K10" s="374"/>
      <c r="L10" s="375" t="s">
        <v>815</v>
      </c>
      <c r="M10" s="374"/>
      <c r="N10" s="374"/>
    </row>
    <row r="11" spans="1:19" s="343" customFormat="1" ht="22.5" customHeight="1">
      <c r="D11" s="345"/>
      <c r="E11" s="344"/>
      <c r="F11" s="1144"/>
      <c r="G11" s="1144"/>
      <c r="H11" s="1144"/>
      <c r="I11" s="1144"/>
      <c r="J11" s="1144"/>
      <c r="K11" s="1144"/>
      <c r="L11" s="1144"/>
      <c r="M11" s="344"/>
      <c r="N11" s="530" t="s">
        <v>149</v>
      </c>
    </row>
    <row r="12" spans="1:19" s="343" customFormat="1" ht="35.25" customHeight="1">
      <c r="D12" s="462" t="s">
        <v>188</v>
      </c>
      <c r="E12" s="344"/>
      <c r="F12" s="376" t="s">
        <v>818</v>
      </c>
      <c r="G12" s="344"/>
      <c r="H12" s="376" t="s">
        <v>819</v>
      </c>
      <c r="I12" s="344"/>
      <c r="J12" s="376" t="s">
        <v>820</v>
      </c>
      <c r="K12" s="344"/>
      <c r="L12" s="376" t="s">
        <v>821</v>
      </c>
      <c r="M12" s="344"/>
      <c r="N12" s="343" t="s">
        <v>188</v>
      </c>
    </row>
    <row r="13" spans="1:19">
      <c r="B13" s="365" t="s">
        <v>822</v>
      </c>
      <c r="D13" s="360"/>
      <c r="E13" s="360"/>
      <c r="F13" s="360"/>
      <c r="G13" s="360"/>
      <c r="H13" s="360"/>
      <c r="I13" s="360"/>
      <c r="J13" s="360"/>
      <c r="K13" s="360"/>
      <c r="L13" s="360"/>
      <c r="M13" s="360"/>
      <c r="N13" s="369"/>
    </row>
    <row r="14" spans="1:19">
      <c r="B14" s="335" t="s">
        <v>4</v>
      </c>
      <c r="D14" s="360"/>
      <c r="E14" s="360"/>
      <c r="F14" s="360" t="s">
        <v>982</v>
      </c>
      <c r="G14" s="360"/>
      <c r="H14" s="360"/>
      <c r="I14" s="360"/>
      <c r="J14" s="360"/>
      <c r="K14" s="360"/>
      <c r="L14" s="360">
        <f>SUM(F14:J14)</f>
        <v>0</v>
      </c>
      <c r="M14" s="360"/>
      <c r="N14" s="360">
        <f>D14+L14</f>
        <v>0</v>
      </c>
    </row>
    <row r="15" spans="1:19">
      <c r="B15" s="335" t="s">
        <v>165</v>
      </c>
      <c r="D15" s="360"/>
      <c r="E15" s="360"/>
      <c r="F15" s="360"/>
      <c r="G15" s="360"/>
      <c r="H15" s="360" t="s">
        <v>982</v>
      </c>
      <c r="I15" s="360"/>
      <c r="J15" s="360"/>
      <c r="K15" s="360"/>
      <c r="L15" s="360">
        <f t="shared" ref="L15:L17" si="0">SUM(F15:J15)</f>
        <v>0</v>
      </c>
      <c r="M15" s="360"/>
      <c r="N15" s="360">
        <f t="shared" ref="N15:N17" si="1">D15+L15</f>
        <v>0</v>
      </c>
    </row>
    <row r="16" spans="1:19">
      <c r="B16" s="335" t="s">
        <v>823</v>
      </c>
      <c r="D16" s="360"/>
      <c r="E16" s="360"/>
      <c r="F16" s="360"/>
      <c r="G16" s="360"/>
      <c r="H16" s="360"/>
      <c r="I16" s="360"/>
      <c r="J16" s="360"/>
      <c r="K16" s="360"/>
      <c r="L16" s="360">
        <f t="shared" si="0"/>
        <v>0</v>
      </c>
      <c r="M16" s="360"/>
      <c r="N16" s="360">
        <f t="shared" si="1"/>
        <v>0</v>
      </c>
    </row>
    <row r="17" spans="1:15">
      <c r="B17" s="335" t="s">
        <v>174</v>
      </c>
      <c r="D17" s="360"/>
      <c r="E17" s="360"/>
      <c r="F17" s="360"/>
      <c r="G17" s="360"/>
      <c r="H17" s="360"/>
      <c r="I17" s="360"/>
      <c r="J17" s="360"/>
      <c r="K17" s="360"/>
      <c r="L17" s="360">
        <f t="shared" si="0"/>
        <v>0</v>
      </c>
      <c r="M17" s="360"/>
      <c r="N17" s="360">
        <f t="shared" si="1"/>
        <v>0</v>
      </c>
    </row>
    <row r="18" spans="1:15" ht="19.5">
      <c r="A18" s="756"/>
      <c r="B18" s="1199" t="s">
        <v>184</v>
      </c>
      <c r="C18" s="756"/>
      <c r="D18" s="360"/>
      <c r="E18" s="360"/>
      <c r="F18" s="360" t="s">
        <v>982</v>
      </c>
      <c r="G18" s="360"/>
      <c r="H18" s="360" t="s">
        <v>982</v>
      </c>
      <c r="I18" s="360"/>
      <c r="J18" s="360" t="s">
        <v>982</v>
      </c>
      <c r="K18" s="360"/>
      <c r="L18" s="360"/>
      <c r="M18" s="360"/>
      <c r="N18" s="360"/>
    </row>
    <row r="19" spans="1:15">
      <c r="B19" s="365" t="s">
        <v>824</v>
      </c>
      <c r="D19" s="360"/>
      <c r="E19" s="360"/>
      <c r="F19" s="360"/>
      <c r="G19" s="360"/>
      <c r="H19" s="360"/>
      <c r="I19" s="360"/>
      <c r="J19" s="360"/>
      <c r="K19" s="360"/>
      <c r="L19" s="360"/>
      <c r="M19" s="360"/>
      <c r="N19" s="360"/>
    </row>
    <row r="20" spans="1:15" ht="19.5">
      <c r="B20" s="1199" t="s">
        <v>828</v>
      </c>
      <c r="D20" s="360"/>
      <c r="E20" s="360"/>
      <c r="F20" s="360"/>
      <c r="G20" s="360"/>
      <c r="H20" s="360"/>
      <c r="I20" s="360"/>
      <c r="J20" s="360"/>
      <c r="K20" s="360"/>
      <c r="L20" s="360"/>
      <c r="M20" s="360"/>
      <c r="N20" s="360"/>
    </row>
    <row r="21" spans="1:15" ht="19.5">
      <c r="B21" s="1199" t="s">
        <v>825</v>
      </c>
      <c r="D21" s="360"/>
      <c r="E21" s="360"/>
      <c r="F21" s="360"/>
      <c r="G21" s="360"/>
      <c r="H21" s="360"/>
      <c r="I21" s="360"/>
      <c r="J21" s="360"/>
      <c r="K21" s="360"/>
      <c r="L21" s="360"/>
      <c r="M21" s="360"/>
      <c r="N21" s="360"/>
    </row>
    <row r="22" spans="1:15">
      <c r="B22" s="377" t="s">
        <v>16</v>
      </c>
      <c r="D22" s="360"/>
      <c r="E22" s="360"/>
      <c r="F22" s="360" t="s">
        <v>982</v>
      </c>
      <c r="G22" s="360"/>
      <c r="H22" s="360" t="s">
        <v>982</v>
      </c>
      <c r="I22" s="360"/>
      <c r="J22" s="360"/>
      <c r="K22" s="360"/>
      <c r="L22" s="360">
        <f t="shared" ref="L22" si="2">SUM(F22:J22)</f>
        <v>0</v>
      </c>
      <c r="M22" s="360"/>
      <c r="N22" s="360">
        <f t="shared" ref="N22" si="3">D22+L22</f>
        <v>0</v>
      </c>
    </row>
    <row r="23" spans="1:15">
      <c r="B23" s="335"/>
    </row>
    <row r="26" spans="1:15" ht="19.5">
      <c r="A26" s="1138">
        <v>49</v>
      </c>
      <c r="B26" s="1138"/>
      <c r="C26" s="1138"/>
      <c r="D26" s="1138"/>
      <c r="E26" s="1138"/>
      <c r="F26" s="1138"/>
      <c r="G26" s="1138"/>
      <c r="H26" s="1138"/>
      <c r="I26" s="1138"/>
      <c r="J26" s="1138"/>
      <c r="K26" s="1138"/>
      <c r="L26" s="1138"/>
      <c r="M26" s="1138"/>
      <c r="N26" s="1138"/>
      <c r="O26" s="1138"/>
    </row>
    <row r="31" spans="1:15">
      <c r="A31" s="756"/>
      <c r="B31" s="756"/>
      <c r="C31" s="756"/>
      <c r="D31" s="756"/>
      <c r="E31" s="756"/>
      <c r="F31" s="756"/>
      <c r="G31" s="756"/>
    </row>
    <row r="32" spans="1:15" ht="29.25" customHeight="1">
      <c r="F32" s="784"/>
    </row>
    <row r="47" ht="18" customHeight="1"/>
    <row r="51" spans="1:6">
      <c r="A51" s="1120">
        <v>6</v>
      </c>
      <c r="B51" s="1120"/>
      <c r="C51" s="1120"/>
      <c r="D51" s="1120"/>
      <c r="E51" s="1120"/>
      <c r="F51" s="1120"/>
    </row>
    <row r="56" spans="1:6" ht="6.75" customHeight="1"/>
    <row r="57" spans="1:6" hidden="1"/>
    <row r="58" spans="1:6" hidden="1"/>
    <row r="59" spans="1:6" hidden="1"/>
    <row r="60" spans="1:6" ht="15.75" hidden="1" customHeight="1">
      <c r="E60" s="323">
        <v>4</v>
      </c>
    </row>
    <row r="61" spans="1:6" hidden="1"/>
    <row r="62" spans="1:6" hidden="1"/>
    <row r="63" spans="1:6" hidden="1"/>
    <row r="64" spans="1:6" hidden="1"/>
    <row r="65" hidden="1"/>
  </sheetData>
  <mergeCells count="8">
    <mergeCell ref="A51:F51"/>
    <mergeCell ref="A26:O26"/>
    <mergeCell ref="A1:O1"/>
    <mergeCell ref="A2:O2"/>
    <mergeCell ref="A3:O3"/>
    <mergeCell ref="A7:N8"/>
    <mergeCell ref="A9:N9"/>
    <mergeCell ref="F11:L11"/>
  </mergeCells>
  <pageMargins left="0.70866141732283505" right="0.70866141732283505" top="0.74803149606299202" bottom="0.74803149606299202" header="0.31496062992126" footer="0.31496062992126"/>
  <pageSetup paperSize="9" scale="63" orientation="portrait" r:id="rId1"/>
  <headerFooter>
    <oddFooter>&amp;L&amp;P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4"/>
  <sheetViews>
    <sheetView rightToLeft="1" view="pageBreakPreview" zoomScale="90" zoomScaleSheetLayoutView="90" workbookViewId="0">
      <selection activeCell="D15" sqref="D15"/>
    </sheetView>
  </sheetViews>
  <sheetFormatPr defaultColWidth="9" defaultRowHeight="18"/>
  <cols>
    <col min="1" max="1" width="10.28515625" style="323" customWidth="1"/>
    <col min="2" max="2" width="21" style="335" customWidth="1"/>
    <col min="3" max="3" width="4.42578125" style="323" customWidth="1"/>
    <col min="4" max="4" width="15.42578125" style="323" customWidth="1"/>
    <col min="5" max="5" width="1.140625" style="323" customWidth="1"/>
    <col min="6" max="6" width="15.42578125" style="323" customWidth="1"/>
    <col min="7" max="7" width="1.140625" style="323" customWidth="1"/>
    <col min="8" max="8" width="15.42578125" style="323" customWidth="1"/>
    <col min="9" max="9" width="1.140625" style="323" customWidth="1"/>
    <col min="10" max="10" width="15.42578125" style="323" customWidth="1"/>
    <col min="11" max="11" width="1.140625" style="323" customWidth="1"/>
    <col min="12" max="12" width="15.42578125" style="323" customWidth="1"/>
    <col min="13" max="13" width="1.140625" style="323" customWidth="1"/>
    <col min="14" max="14" width="15.42578125" style="323" customWidth="1"/>
    <col min="15" max="15" width="1.140625" style="323" customWidth="1"/>
    <col min="16" max="16384" width="9" style="323"/>
  </cols>
  <sheetData>
    <row r="1" spans="1:19" s="313" customFormat="1" ht="21">
      <c r="A1" s="1115" t="str">
        <f>عنوان!A1</f>
        <v>شرکت پیمانکاری امیرآتشانی و همکاران</v>
      </c>
      <c r="B1" s="1115"/>
      <c r="C1" s="1115"/>
      <c r="D1" s="1115"/>
      <c r="E1" s="1115"/>
      <c r="F1" s="1115"/>
      <c r="G1" s="1115"/>
      <c r="H1" s="1115"/>
      <c r="I1" s="1115"/>
      <c r="J1" s="1115"/>
      <c r="K1" s="1115"/>
      <c r="L1" s="1115"/>
      <c r="M1" s="1115"/>
      <c r="N1" s="1115"/>
      <c r="O1" s="1115"/>
      <c r="P1" s="372"/>
      <c r="Q1" s="372"/>
      <c r="R1" s="372"/>
      <c r="S1" s="372"/>
    </row>
    <row r="2" spans="1:19" s="313" customFormat="1" ht="18" customHeight="1">
      <c r="A2" s="1115" t="str">
        <f>عنوان!A6</f>
        <v>يادداشتهاي توضيحي صورت هاي مالي</v>
      </c>
      <c r="B2" s="1115"/>
      <c r="C2" s="1115"/>
      <c r="D2" s="1115"/>
      <c r="E2" s="1115"/>
      <c r="F2" s="1115"/>
      <c r="G2" s="1115"/>
      <c r="H2" s="1115"/>
      <c r="I2" s="1115"/>
      <c r="J2" s="1115"/>
      <c r="K2" s="1115"/>
      <c r="L2" s="1115"/>
      <c r="M2" s="1115"/>
      <c r="N2" s="1115"/>
      <c r="O2" s="1115"/>
      <c r="P2" s="373"/>
      <c r="Q2" s="373"/>
      <c r="R2" s="373"/>
      <c r="S2" s="373"/>
    </row>
    <row r="3" spans="1:19" s="313" customFormat="1" ht="21">
      <c r="A3" s="1115" t="str">
        <f>عنوان!A3</f>
        <v>سال مالي منتهی به 29 اسفند 13X2</v>
      </c>
      <c r="B3" s="1115"/>
      <c r="C3" s="1115"/>
      <c r="D3" s="1115"/>
      <c r="E3" s="1115"/>
      <c r="F3" s="1115"/>
      <c r="G3" s="1115"/>
      <c r="H3" s="1115"/>
      <c r="I3" s="1115"/>
      <c r="J3" s="1115"/>
      <c r="K3" s="1115"/>
      <c r="L3" s="1115"/>
      <c r="M3" s="1115"/>
      <c r="N3" s="1115"/>
      <c r="O3" s="1115"/>
      <c r="P3" s="372"/>
      <c r="Q3" s="372"/>
      <c r="R3" s="372"/>
      <c r="S3" s="372"/>
    </row>
    <row r="6" spans="1:19">
      <c r="O6" s="457"/>
    </row>
    <row r="7" spans="1:19" ht="20.25" customHeight="1">
      <c r="A7" s="381" t="s">
        <v>830</v>
      </c>
      <c r="B7" s="1132" t="s">
        <v>831</v>
      </c>
      <c r="C7" s="1132"/>
      <c r="D7" s="1132"/>
      <c r="E7" s="1132"/>
      <c r="F7" s="1132"/>
      <c r="G7" s="1132"/>
      <c r="H7" s="1132"/>
      <c r="I7" s="1132"/>
      <c r="J7" s="1132"/>
      <c r="K7" s="1132"/>
      <c r="L7" s="1132"/>
      <c r="M7" s="1132"/>
      <c r="N7" s="1132"/>
    </row>
    <row r="8" spans="1:19" ht="19.5">
      <c r="A8" s="456"/>
      <c r="L8" s="375" t="s">
        <v>829</v>
      </c>
    </row>
    <row r="9" spans="1:19" ht="32.450000000000003" customHeight="1">
      <c r="D9" s="378" t="s">
        <v>816</v>
      </c>
      <c r="E9" s="379"/>
      <c r="F9" s="1145" t="s">
        <v>817</v>
      </c>
      <c r="G9" s="1145"/>
      <c r="H9" s="1145"/>
      <c r="I9" s="1145"/>
      <c r="J9" s="1145"/>
      <c r="K9" s="1145"/>
      <c r="L9" s="1145"/>
      <c r="M9" s="379"/>
      <c r="N9" s="530" t="s">
        <v>149</v>
      </c>
    </row>
    <row r="10" spans="1:19" ht="35.25" customHeight="1">
      <c r="D10" s="463" t="s">
        <v>832</v>
      </c>
      <c r="E10" s="379"/>
      <c r="F10" s="380" t="s">
        <v>818</v>
      </c>
      <c r="G10" s="379"/>
      <c r="H10" s="380" t="s">
        <v>819</v>
      </c>
      <c r="I10" s="379"/>
      <c r="J10" s="380" t="s">
        <v>820</v>
      </c>
      <c r="K10" s="379"/>
      <c r="L10" s="380" t="s">
        <v>821</v>
      </c>
      <c r="M10" s="379"/>
      <c r="N10" s="323" t="s">
        <v>832</v>
      </c>
    </row>
    <row r="11" spans="1:19">
      <c r="B11" s="365" t="s">
        <v>822</v>
      </c>
      <c r="D11" s="360">
        <f>'5-3.6'!H38</f>
        <v>0</v>
      </c>
      <c r="E11" s="360"/>
      <c r="F11" s="360">
        <f>'5-3.6'!J38</f>
        <v>0</v>
      </c>
      <c r="G11" s="360"/>
      <c r="H11" s="360"/>
      <c r="I11" s="360"/>
      <c r="J11" s="360"/>
      <c r="K11" s="360"/>
      <c r="L11" s="360"/>
      <c r="M11" s="360"/>
      <c r="N11" s="369"/>
    </row>
    <row r="12" spans="1:19">
      <c r="B12" s="335" t="s">
        <v>165</v>
      </c>
      <c r="D12" s="360"/>
      <c r="E12" s="360"/>
      <c r="F12" s="360" t="s">
        <v>775</v>
      </c>
      <c r="G12" s="360"/>
      <c r="H12" s="360" t="s">
        <v>770</v>
      </c>
      <c r="I12" s="360"/>
      <c r="J12" s="360" t="s">
        <v>982</v>
      </c>
      <c r="K12" s="360"/>
      <c r="L12" s="360">
        <f>SUM(F12:J12)</f>
        <v>0</v>
      </c>
      <c r="M12" s="360"/>
      <c r="N12" s="360">
        <f>D12+L12</f>
        <v>0</v>
      </c>
    </row>
    <row r="13" spans="1:19">
      <c r="B13" s="335" t="s">
        <v>74</v>
      </c>
      <c r="D13" s="360"/>
      <c r="E13" s="360"/>
      <c r="F13" s="360" t="s">
        <v>770</v>
      </c>
      <c r="G13" s="360"/>
      <c r="H13" s="360" t="s">
        <v>775</v>
      </c>
      <c r="I13" s="360"/>
      <c r="J13" s="360" t="s">
        <v>775</v>
      </c>
      <c r="K13" s="360"/>
      <c r="L13" s="360">
        <f t="shared" ref="L13:L20" si="0">SUM(F13:J13)</f>
        <v>0</v>
      </c>
      <c r="M13" s="360"/>
      <c r="N13" s="360">
        <f t="shared" ref="N13:N20" si="1">D13+L13</f>
        <v>0</v>
      </c>
    </row>
    <row r="14" spans="1:19">
      <c r="B14" s="335" t="s">
        <v>823</v>
      </c>
      <c r="D14" s="360"/>
      <c r="E14" s="360"/>
      <c r="F14" s="360" t="s">
        <v>775</v>
      </c>
      <c r="G14" s="360"/>
      <c r="H14" s="360" t="s">
        <v>775</v>
      </c>
      <c r="I14" s="360"/>
      <c r="J14" s="360" t="s">
        <v>770</v>
      </c>
      <c r="K14" s="360"/>
      <c r="L14" s="360">
        <f t="shared" si="0"/>
        <v>0</v>
      </c>
      <c r="M14" s="360"/>
      <c r="N14" s="360">
        <f t="shared" si="1"/>
        <v>0</v>
      </c>
    </row>
    <row r="15" spans="1:19">
      <c r="B15" s="335" t="s">
        <v>174</v>
      </c>
      <c r="D15" s="360"/>
      <c r="E15" s="360"/>
      <c r="F15" s="360" t="s">
        <v>775</v>
      </c>
      <c r="G15" s="360"/>
      <c r="H15" s="360" t="s">
        <v>775</v>
      </c>
      <c r="I15" s="360"/>
      <c r="J15" s="360" t="s">
        <v>772</v>
      </c>
      <c r="K15" s="360"/>
      <c r="L15" s="360">
        <f t="shared" si="0"/>
        <v>0</v>
      </c>
      <c r="M15" s="360"/>
      <c r="N15" s="360">
        <f t="shared" si="1"/>
        <v>0</v>
      </c>
    </row>
    <row r="16" spans="1:19">
      <c r="B16" s="335" t="s">
        <v>184</v>
      </c>
      <c r="D16" s="360"/>
      <c r="E16" s="360"/>
      <c r="F16" s="360" t="s">
        <v>982</v>
      </c>
      <c r="G16" s="360"/>
      <c r="H16" s="360" t="s">
        <v>775</v>
      </c>
      <c r="I16" s="360"/>
      <c r="J16" s="360" t="s">
        <v>775</v>
      </c>
      <c r="K16" s="360"/>
      <c r="L16" s="360">
        <f t="shared" si="0"/>
        <v>0</v>
      </c>
      <c r="M16" s="360"/>
      <c r="N16" s="360">
        <f t="shared" si="1"/>
        <v>0</v>
      </c>
    </row>
    <row r="17" spans="1:15">
      <c r="B17" s="1209" t="s">
        <v>22</v>
      </c>
      <c r="D17" s="360"/>
      <c r="E17" s="360"/>
      <c r="F17" s="360"/>
      <c r="G17" s="360"/>
      <c r="H17" s="360"/>
      <c r="I17" s="360"/>
      <c r="J17" s="360"/>
      <c r="K17" s="360"/>
      <c r="L17" s="360">
        <f t="shared" si="0"/>
        <v>0</v>
      </c>
      <c r="M17" s="360"/>
      <c r="N17" s="360">
        <f t="shared" si="1"/>
        <v>0</v>
      </c>
    </row>
    <row r="18" spans="1:15">
      <c r="B18" s="335" t="s">
        <v>828</v>
      </c>
      <c r="D18" s="360"/>
      <c r="E18" s="360"/>
      <c r="F18" s="360" t="s">
        <v>770</v>
      </c>
      <c r="G18" s="360"/>
      <c r="H18" s="360" t="s">
        <v>775</v>
      </c>
      <c r="I18" s="360"/>
      <c r="J18" s="360" t="s">
        <v>775</v>
      </c>
      <c r="K18" s="360"/>
      <c r="L18" s="360">
        <f t="shared" si="0"/>
        <v>0</v>
      </c>
      <c r="M18" s="360"/>
      <c r="N18" s="360">
        <f t="shared" si="1"/>
        <v>0</v>
      </c>
    </row>
    <row r="19" spans="1:15" ht="19.5">
      <c r="B19" s="1199" t="s">
        <v>1078</v>
      </c>
      <c r="D19" s="360"/>
      <c r="E19" s="360"/>
      <c r="F19" s="360"/>
      <c r="G19" s="360"/>
      <c r="H19" s="360"/>
      <c r="I19" s="360"/>
      <c r="J19" s="360"/>
      <c r="K19" s="360"/>
      <c r="L19" s="360"/>
      <c r="M19" s="360"/>
      <c r="N19" s="360"/>
    </row>
    <row r="20" spans="1:15">
      <c r="B20" s="335" t="s">
        <v>825</v>
      </c>
      <c r="D20" s="360"/>
      <c r="E20" s="360"/>
      <c r="F20" s="360" t="s">
        <v>772</v>
      </c>
      <c r="G20" s="360"/>
      <c r="H20" s="360"/>
      <c r="I20" s="360"/>
      <c r="J20" s="360" t="s">
        <v>982</v>
      </c>
      <c r="K20" s="360"/>
      <c r="L20" s="360">
        <f t="shared" si="0"/>
        <v>0</v>
      </c>
      <c r="M20" s="360"/>
      <c r="N20" s="360">
        <f t="shared" si="1"/>
        <v>0</v>
      </c>
    </row>
    <row r="21" spans="1:15" ht="19.5">
      <c r="B21" s="1199" t="s">
        <v>16</v>
      </c>
    </row>
    <row r="23" spans="1:15" ht="19.5">
      <c r="A23" s="1138">
        <v>50</v>
      </c>
      <c r="B23" s="1138"/>
      <c r="C23" s="1138"/>
      <c r="D23" s="1138"/>
      <c r="E23" s="1138"/>
      <c r="F23" s="1138"/>
      <c r="G23" s="1138"/>
      <c r="H23" s="1138"/>
      <c r="I23" s="1138"/>
      <c r="J23" s="1138"/>
      <c r="K23" s="1138"/>
      <c r="L23" s="1138"/>
      <c r="M23" s="1138"/>
      <c r="N23" s="1138"/>
      <c r="O23" s="1138"/>
    </row>
    <row r="30" spans="1:15">
      <c r="A30" s="756">
        <v>2</v>
      </c>
      <c r="B30" s="757"/>
      <c r="C30" s="756"/>
      <c r="D30" s="756"/>
      <c r="E30" s="756"/>
      <c r="F30" s="756"/>
      <c r="G30" s="756"/>
    </row>
    <row r="31" spans="1:15" ht="29.25" customHeight="1">
      <c r="F31" s="784"/>
    </row>
    <row r="46" ht="18" customHeight="1"/>
    <row r="50" spans="1:6">
      <c r="A50" s="1120">
        <v>6</v>
      </c>
      <c r="B50" s="1120"/>
      <c r="C50" s="1120"/>
      <c r="D50" s="1120"/>
      <c r="E50" s="1120"/>
      <c r="F50" s="1120"/>
    </row>
    <row r="55" spans="1:6" ht="6.75" customHeight="1"/>
    <row r="56" spans="1:6" hidden="1"/>
    <row r="57" spans="1:6" hidden="1"/>
    <row r="58" spans="1:6" hidden="1"/>
    <row r="59" spans="1:6" ht="15.75" hidden="1" customHeight="1">
      <c r="E59" s="323">
        <v>4</v>
      </c>
    </row>
    <row r="60" spans="1:6" hidden="1"/>
    <row r="61" spans="1:6" hidden="1"/>
    <row r="62" spans="1:6" hidden="1"/>
    <row r="63" spans="1:6" hidden="1"/>
    <row r="64" spans="1:6" hidden="1"/>
  </sheetData>
  <mergeCells count="7">
    <mergeCell ref="A50:F50"/>
    <mergeCell ref="A23:O23"/>
    <mergeCell ref="A1:O1"/>
    <mergeCell ref="A2:O2"/>
    <mergeCell ref="A3:O3"/>
    <mergeCell ref="B7:N7"/>
    <mergeCell ref="F9:L9"/>
  </mergeCells>
  <pageMargins left="0.70866141732283505" right="0.70866141732283505" top="0.74803149606299202" bottom="0.74803149606299202" header="0.31496062992126" footer="0.31496062992126"/>
  <pageSetup paperSize="9" scale="64" orientation="portrait" r:id="rId1"/>
  <headerFoot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3:K63"/>
  <sheetViews>
    <sheetView rightToLeft="1" view="pageBreakPreview" zoomScale="90" zoomScaleNormal="100" zoomScaleSheetLayoutView="90" workbookViewId="0">
      <selection activeCell="U20" sqref="U20"/>
    </sheetView>
  </sheetViews>
  <sheetFormatPr defaultRowHeight="15.75"/>
  <cols>
    <col min="1" max="1" width="2.28515625" style="76" customWidth="1"/>
    <col min="2" max="2" width="11" style="76" customWidth="1"/>
    <col min="3" max="3" width="1.42578125" style="76" customWidth="1"/>
    <col min="4" max="4" width="18.42578125" style="76" customWidth="1"/>
    <col min="5" max="5" width="1.42578125" style="76" customWidth="1"/>
    <col min="6" max="6" width="15.85546875" style="76" customWidth="1"/>
    <col min="7" max="7" width="1.42578125" style="76" customWidth="1"/>
    <col min="8" max="8" width="29.140625" style="76" customWidth="1"/>
    <col min="9" max="9" width="1.42578125" style="76" customWidth="1"/>
    <col min="10" max="10" width="10.28515625" style="76" customWidth="1"/>
    <col min="11" max="11" width="1.42578125" style="76" customWidth="1"/>
    <col min="12" max="256" width="9" style="76"/>
    <col min="257" max="257" width="2.28515625" style="76" customWidth="1"/>
    <col min="258" max="258" width="13.7109375" style="76" customWidth="1"/>
    <col min="259" max="259" width="1.42578125" style="76" customWidth="1"/>
    <col min="260" max="260" width="13.7109375" style="76" customWidth="1"/>
    <col min="261" max="261" width="1.42578125" style="76" customWidth="1"/>
    <col min="262" max="262" width="13.7109375" style="76" customWidth="1"/>
    <col min="263" max="263" width="1.42578125" style="76" customWidth="1"/>
    <col min="264" max="264" width="15.140625" style="76" customWidth="1"/>
    <col min="265" max="265" width="1.42578125" style="76" customWidth="1"/>
    <col min="266" max="266" width="13.7109375" style="76" customWidth="1"/>
    <col min="267" max="267" width="1.42578125" style="76" customWidth="1"/>
    <col min="268" max="512" width="9" style="76"/>
    <col min="513" max="513" width="2.28515625" style="76" customWidth="1"/>
    <col min="514" max="514" width="13.7109375" style="76" customWidth="1"/>
    <col min="515" max="515" width="1.42578125" style="76" customWidth="1"/>
    <col min="516" max="516" width="13.7109375" style="76" customWidth="1"/>
    <col min="517" max="517" width="1.42578125" style="76" customWidth="1"/>
    <col min="518" max="518" width="13.7109375" style="76" customWidth="1"/>
    <col min="519" max="519" width="1.42578125" style="76" customWidth="1"/>
    <col min="520" max="520" width="15.140625" style="76" customWidth="1"/>
    <col min="521" max="521" width="1.42578125" style="76" customWidth="1"/>
    <col min="522" max="522" width="13.7109375" style="76" customWidth="1"/>
    <col min="523" max="523" width="1.42578125" style="76" customWidth="1"/>
    <col min="524" max="768" width="9" style="76"/>
    <col min="769" max="769" width="2.28515625" style="76" customWidth="1"/>
    <col min="770" max="770" width="13.7109375" style="76" customWidth="1"/>
    <col min="771" max="771" width="1.42578125" style="76" customWidth="1"/>
    <col min="772" max="772" width="13.7109375" style="76" customWidth="1"/>
    <col min="773" max="773" width="1.42578125" style="76" customWidth="1"/>
    <col min="774" max="774" width="13.7109375" style="76" customWidth="1"/>
    <col min="775" max="775" width="1.42578125" style="76" customWidth="1"/>
    <col min="776" max="776" width="15.140625" style="76" customWidth="1"/>
    <col min="777" max="777" width="1.42578125" style="76" customWidth="1"/>
    <col min="778" max="778" width="13.7109375" style="76" customWidth="1"/>
    <col min="779" max="779" width="1.42578125" style="76" customWidth="1"/>
    <col min="780" max="1024" width="9" style="76"/>
    <col min="1025" max="1025" width="2.28515625" style="76" customWidth="1"/>
    <col min="1026" max="1026" width="13.7109375" style="76" customWidth="1"/>
    <col min="1027" max="1027" width="1.42578125" style="76" customWidth="1"/>
    <col min="1028" max="1028" width="13.7109375" style="76" customWidth="1"/>
    <col min="1029" max="1029" width="1.42578125" style="76" customWidth="1"/>
    <col min="1030" max="1030" width="13.7109375" style="76" customWidth="1"/>
    <col min="1031" max="1031" width="1.42578125" style="76" customWidth="1"/>
    <col min="1032" max="1032" width="15.140625" style="76" customWidth="1"/>
    <col min="1033" max="1033" width="1.42578125" style="76" customWidth="1"/>
    <col min="1034" max="1034" width="13.7109375" style="76" customWidth="1"/>
    <col min="1035" max="1035" width="1.42578125" style="76" customWidth="1"/>
    <col min="1036" max="1280" width="9" style="76"/>
    <col min="1281" max="1281" width="2.28515625" style="76" customWidth="1"/>
    <col min="1282" max="1282" width="13.7109375" style="76" customWidth="1"/>
    <col min="1283" max="1283" width="1.42578125" style="76" customWidth="1"/>
    <col min="1284" max="1284" width="13.7109375" style="76" customWidth="1"/>
    <col min="1285" max="1285" width="1.42578125" style="76" customWidth="1"/>
    <col min="1286" max="1286" width="13.7109375" style="76" customWidth="1"/>
    <col min="1287" max="1287" width="1.42578125" style="76" customWidth="1"/>
    <col min="1288" max="1288" width="15.140625" style="76" customWidth="1"/>
    <col min="1289" max="1289" width="1.42578125" style="76" customWidth="1"/>
    <col min="1290" max="1290" width="13.7109375" style="76" customWidth="1"/>
    <col min="1291" max="1291" width="1.42578125" style="76" customWidth="1"/>
    <col min="1292" max="1536" width="9" style="76"/>
    <col min="1537" max="1537" width="2.28515625" style="76" customWidth="1"/>
    <col min="1538" max="1538" width="13.7109375" style="76" customWidth="1"/>
    <col min="1539" max="1539" width="1.42578125" style="76" customWidth="1"/>
    <col min="1540" max="1540" width="13.7109375" style="76" customWidth="1"/>
    <col min="1541" max="1541" width="1.42578125" style="76" customWidth="1"/>
    <col min="1542" max="1542" width="13.7109375" style="76" customWidth="1"/>
    <col min="1543" max="1543" width="1.42578125" style="76" customWidth="1"/>
    <col min="1544" max="1544" width="15.140625" style="76" customWidth="1"/>
    <col min="1545" max="1545" width="1.42578125" style="76" customWidth="1"/>
    <col min="1546" max="1546" width="13.7109375" style="76" customWidth="1"/>
    <col min="1547" max="1547" width="1.42578125" style="76" customWidth="1"/>
    <col min="1548" max="1792" width="9" style="76"/>
    <col min="1793" max="1793" width="2.28515625" style="76" customWidth="1"/>
    <col min="1794" max="1794" width="13.7109375" style="76" customWidth="1"/>
    <col min="1795" max="1795" width="1.42578125" style="76" customWidth="1"/>
    <col min="1796" max="1796" width="13.7109375" style="76" customWidth="1"/>
    <col min="1797" max="1797" width="1.42578125" style="76" customWidth="1"/>
    <col min="1798" max="1798" width="13.7109375" style="76" customWidth="1"/>
    <col min="1799" max="1799" width="1.42578125" style="76" customWidth="1"/>
    <col min="1800" max="1800" width="15.140625" style="76" customWidth="1"/>
    <col min="1801" max="1801" width="1.42578125" style="76" customWidth="1"/>
    <col min="1802" max="1802" width="13.7109375" style="76" customWidth="1"/>
    <col min="1803" max="1803" width="1.42578125" style="76" customWidth="1"/>
    <col min="1804" max="2048" width="9" style="76"/>
    <col min="2049" max="2049" width="2.28515625" style="76" customWidth="1"/>
    <col min="2050" max="2050" width="13.7109375" style="76" customWidth="1"/>
    <col min="2051" max="2051" width="1.42578125" style="76" customWidth="1"/>
    <col min="2052" max="2052" width="13.7109375" style="76" customWidth="1"/>
    <col min="2053" max="2053" width="1.42578125" style="76" customWidth="1"/>
    <col min="2054" max="2054" width="13.7109375" style="76" customWidth="1"/>
    <col min="2055" max="2055" width="1.42578125" style="76" customWidth="1"/>
    <col min="2056" max="2056" width="15.140625" style="76" customWidth="1"/>
    <col min="2057" max="2057" width="1.42578125" style="76" customWidth="1"/>
    <col min="2058" max="2058" width="13.7109375" style="76" customWidth="1"/>
    <col min="2059" max="2059" width="1.42578125" style="76" customWidth="1"/>
    <col min="2060" max="2304" width="9" style="76"/>
    <col min="2305" max="2305" width="2.28515625" style="76" customWidth="1"/>
    <col min="2306" max="2306" width="13.7109375" style="76" customWidth="1"/>
    <col min="2307" max="2307" width="1.42578125" style="76" customWidth="1"/>
    <col min="2308" max="2308" width="13.7109375" style="76" customWidth="1"/>
    <col min="2309" max="2309" width="1.42578125" style="76" customWidth="1"/>
    <col min="2310" max="2310" width="13.7109375" style="76" customWidth="1"/>
    <col min="2311" max="2311" width="1.42578125" style="76" customWidth="1"/>
    <col min="2312" max="2312" width="15.140625" style="76" customWidth="1"/>
    <col min="2313" max="2313" width="1.42578125" style="76" customWidth="1"/>
    <col min="2314" max="2314" width="13.7109375" style="76" customWidth="1"/>
    <col min="2315" max="2315" width="1.42578125" style="76" customWidth="1"/>
    <col min="2316" max="2560" width="9" style="76"/>
    <col min="2561" max="2561" width="2.28515625" style="76" customWidth="1"/>
    <col min="2562" max="2562" width="13.7109375" style="76" customWidth="1"/>
    <col min="2563" max="2563" width="1.42578125" style="76" customWidth="1"/>
    <col min="2564" max="2564" width="13.7109375" style="76" customWidth="1"/>
    <col min="2565" max="2565" width="1.42578125" style="76" customWidth="1"/>
    <col min="2566" max="2566" width="13.7109375" style="76" customWidth="1"/>
    <col min="2567" max="2567" width="1.42578125" style="76" customWidth="1"/>
    <col min="2568" max="2568" width="15.140625" style="76" customWidth="1"/>
    <col min="2569" max="2569" width="1.42578125" style="76" customWidth="1"/>
    <col min="2570" max="2570" width="13.7109375" style="76" customWidth="1"/>
    <col min="2571" max="2571" width="1.42578125" style="76" customWidth="1"/>
    <col min="2572" max="2816" width="9" style="76"/>
    <col min="2817" max="2817" width="2.28515625" style="76" customWidth="1"/>
    <col min="2818" max="2818" width="13.7109375" style="76" customWidth="1"/>
    <col min="2819" max="2819" width="1.42578125" style="76" customWidth="1"/>
    <col min="2820" max="2820" width="13.7109375" style="76" customWidth="1"/>
    <col min="2821" max="2821" width="1.42578125" style="76" customWidth="1"/>
    <col min="2822" max="2822" width="13.7109375" style="76" customWidth="1"/>
    <col min="2823" max="2823" width="1.42578125" style="76" customWidth="1"/>
    <col min="2824" max="2824" width="15.140625" style="76" customWidth="1"/>
    <col min="2825" max="2825" width="1.42578125" style="76" customWidth="1"/>
    <col min="2826" max="2826" width="13.7109375" style="76" customWidth="1"/>
    <col min="2827" max="2827" width="1.42578125" style="76" customWidth="1"/>
    <col min="2828" max="3072" width="9" style="76"/>
    <col min="3073" max="3073" width="2.28515625" style="76" customWidth="1"/>
    <col min="3074" max="3074" width="13.7109375" style="76" customWidth="1"/>
    <col min="3075" max="3075" width="1.42578125" style="76" customWidth="1"/>
    <col min="3076" max="3076" width="13.7109375" style="76" customWidth="1"/>
    <col min="3077" max="3077" width="1.42578125" style="76" customWidth="1"/>
    <col min="3078" max="3078" width="13.7109375" style="76" customWidth="1"/>
    <col min="3079" max="3079" width="1.42578125" style="76" customWidth="1"/>
    <col min="3080" max="3080" width="15.140625" style="76" customWidth="1"/>
    <col min="3081" max="3081" width="1.42578125" style="76" customWidth="1"/>
    <col min="3082" max="3082" width="13.7109375" style="76" customWidth="1"/>
    <col min="3083" max="3083" width="1.42578125" style="76" customWidth="1"/>
    <col min="3084" max="3328" width="9" style="76"/>
    <col min="3329" max="3329" width="2.28515625" style="76" customWidth="1"/>
    <col min="3330" max="3330" width="13.7109375" style="76" customWidth="1"/>
    <col min="3331" max="3331" width="1.42578125" style="76" customWidth="1"/>
    <col min="3332" max="3332" width="13.7109375" style="76" customWidth="1"/>
    <col min="3333" max="3333" width="1.42578125" style="76" customWidth="1"/>
    <col min="3334" max="3334" width="13.7109375" style="76" customWidth="1"/>
    <col min="3335" max="3335" width="1.42578125" style="76" customWidth="1"/>
    <col min="3336" max="3336" width="15.140625" style="76" customWidth="1"/>
    <col min="3337" max="3337" width="1.42578125" style="76" customWidth="1"/>
    <col min="3338" max="3338" width="13.7109375" style="76" customWidth="1"/>
    <col min="3339" max="3339" width="1.42578125" style="76" customWidth="1"/>
    <col min="3340" max="3584" width="9" style="76"/>
    <col min="3585" max="3585" width="2.28515625" style="76" customWidth="1"/>
    <col min="3586" max="3586" width="13.7109375" style="76" customWidth="1"/>
    <col min="3587" max="3587" width="1.42578125" style="76" customWidth="1"/>
    <col min="3588" max="3588" width="13.7109375" style="76" customWidth="1"/>
    <col min="3589" max="3589" width="1.42578125" style="76" customWidth="1"/>
    <col min="3590" max="3590" width="13.7109375" style="76" customWidth="1"/>
    <col min="3591" max="3591" width="1.42578125" style="76" customWidth="1"/>
    <col min="3592" max="3592" width="15.140625" style="76" customWidth="1"/>
    <col min="3593" max="3593" width="1.42578125" style="76" customWidth="1"/>
    <col min="3594" max="3594" width="13.7109375" style="76" customWidth="1"/>
    <col min="3595" max="3595" width="1.42578125" style="76" customWidth="1"/>
    <col min="3596" max="3840" width="9" style="76"/>
    <col min="3841" max="3841" width="2.28515625" style="76" customWidth="1"/>
    <col min="3842" max="3842" width="13.7109375" style="76" customWidth="1"/>
    <col min="3843" max="3843" width="1.42578125" style="76" customWidth="1"/>
    <col min="3844" max="3844" width="13.7109375" style="76" customWidth="1"/>
    <col min="3845" max="3845" width="1.42578125" style="76" customWidth="1"/>
    <col min="3846" max="3846" width="13.7109375" style="76" customWidth="1"/>
    <col min="3847" max="3847" width="1.42578125" style="76" customWidth="1"/>
    <col min="3848" max="3848" width="15.140625" style="76" customWidth="1"/>
    <col min="3849" max="3849" width="1.42578125" style="76" customWidth="1"/>
    <col min="3850" max="3850" width="13.7109375" style="76" customWidth="1"/>
    <col min="3851" max="3851" width="1.42578125" style="76" customWidth="1"/>
    <col min="3852" max="4096" width="9" style="76"/>
    <col min="4097" max="4097" width="2.28515625" style="76" customWidth="1"/>
    <col min="4098" max="4098" width="13.7109375" style="76" customWidth="1"/>
    <col min="4099" max="4099" width="1.42578125" style="76" customWidth="1"/>
    <col min="4100" max="4100" width="13.7109375" style="76" customWidth="1"/>
    <col min="4101" max="4101" width="1.42578125" style="76" customWidth="1"/>
    <col min="4102" max="4102" width="13.7109375" style="76" customWidth="1"/>
    <col min="4103" max="4103" width="1.42578125" style="76" customWidth="1"/>
    <col min="4104" max="4104" width="15.140625" style="76" customWidth="1"/>
    <col min="4105" max="4105" width="1.42578125" style="76" customWidth="1"/>
    <col min="4106" max="4106" width="13.7109375" style="76" customWidth="1"/>
    <col min="4107" max="4107" width="1.42578125" style="76" customWidth="1"/>
    <col min="4108" max="4352" width="9" style="76"/>
    <col min="4353" max="4353" width="2.28515625" style="76" customWidth="1"/>
    <col min="4354" max="4354" width="13.7109375" style="76" customWidth="1"/>
    <col min="4355" max="4355" width="1.42578125" style="76" customWidth="1"/>
    <col min="4356" max="4356" width="13.7109375" style="76" customWidth="1"/>
    <col min="4357" max="4357" width="1.42578125" style="76" customWidth="1"/>
    <col min="4358" max="4358" width="13.7109375" style="76" customWidth="1"/>
    <col min="4359" max="4359" width="1.42578125" style="76" customWidth="1"/>
    <col min="4360" max="4360" width="15.140625" style="76" customWidth="1"/>
    <col min="4361" max="4361" width="1.42578125" style="76" customWidth="1"/>
    <col min="4362" max="4362" width="13.7109375" style="76" customWidth="1"/>
    <col min="4363" max="4363" width="1.42578125" style="76" customWidth="1"/>
    <col min="4364" max="4608" width="9" style="76"/>
    <col min="4609" max="4609" width="2.28515625" style="76" customWidth="1"/>
    <col min="4610" max="4610" width="13.7109375" style="76" customWidth="1"/>
    <col min="4611" max="4611" width="1.42578125" style="76" customWidth="1"/>
    <col min="4612" max="4612" width="13.7109375" style="76" customWidth="1"/>
    <col min="4613" max="4613" width="1.42578125" style="76" customWidth="1"/>
    <col min="4614" max="4614" width="13.7109375" style="76" customWidth="1"/>
    <col min="4615" max="4615" width="1.42578125" style="76" customWidth="1"/>
    <col min="4616" max="4616" width="15.140625" style="76" customWidth="1"/>
    <col min="4617" max="4617" width="1.42578125" style="76" customWidth="1"/>
    <col min="4618" max="4618" width="13.7109375" style="76" customWidth="1"/>
    <col min="4619" max="4619" width="1.42578125" style="76" customWidth="1"/>
    <col min="4620" max="4864" width="9" style="76"/>
    <col min="4865" max="4865" width="2.28515625" style="76" customWidth="1"/>
    <col min="4866" max="4866" width="13.7109375" style="76" customWidth="1"/>
    <col min="4867" max="4867" width="1.42578125" style="76" customWidth="1"/>
    <col min="4868" max="4868" width="13.7109375" style="76" customWidth="1"/>
    <col min="4869" max="4869" width="1.42578125" style="76" customWidth="1"/>
    <col min="4870" max="4870" width="13.7109375" style="76" customWidth="1"/>
    <col min="4871" max="4871" width="1.42578125" style="76" customWidth="1"/>
    <col min="4872" max="4872" width="15.140625" style="76" customWidth="1"/>
    <col min="4873" max="4873" width="1.42578125" style="76" customWidth="1"/>
    <col min="4874" max="4874" width="13.7109375" style="76" customWidth="1"/>
    <col min="4875" max="4875" width="1.42578125" style="76" customWidth="1"/>
    <col min="4876" max="5120" width="9" style="76"/>
    <col min="5121" max="5121" width="2.28515625" style="76" customWidth="1"/>
    <col min="5122" max="5122" width="13.7109375" style="76" customWidth="1"/>
    <col min="5123" max="5123" width="1.42578125" style="76" customWidth="1"/>
    <col min="5124" max="5124" width="13.7109375" style="76" customWidth="1"/>
    <col min="5125" max="5125" width="1.42578125" style="76" customWidth="1"/>
    <col min="5126" max="5126" width="13.7109375" style="76" customWidth="1"/>
    <col min="5127" max="5127" width="1.42578125" style="76" customWidth="1"/>
    <col min="5128" max="5128" width="15.140625" style="76" customWidth="1"/>
    <col min="5129" max="5129" width="1.42578125" style="76" customWidth="1"/>
    <col min="5130" max="5130" width="13.7109375" style="76" customWidth="1"/>
    <col min="5131" max="5131" width="1.42578125" style="76" customWidth="1"/>
    <col min="5132" max="5376" width="9" style="76"/>
    <col min="5377" max="5377" width="2.28515625" style="76" customWidth="1"/>
    <col min="5378" max="5378" width="13.7109375" style="76" customWidth="1"/>
    <col min="5379" max="5379" width="1.42578125" style="76" customWidth="1"/>
    <col min="5380" max="5380" width="13.7109375" style="76" customWidth="1"/>
    <col min="5381" max="5381" width="1.42578125" style="76" customWidth="1"/>
    <col min="5382" max="5382" width="13.7109375" style="76" customWidth="1"/>
    <col min="5383" max="5383" width="1.42578125" style="76" customWidth="1"/>
    <col min="5384" max="5384" width="15.140625" style="76" customWidth="1"/>
    <col min="5385" max="5385" width="1.42578125" style="76" customWidth="1"/>
    <col min="5386" max="5386" width="13.7109375" style="76" customWidth="1"/>
    <col min="5387" max="5387" width="1.42578125" style="76" customWidth="1"/>
    <col min="5388" max="5632" width="9" style="76"/>
    <col min="5633" max="5633" width="2.28515625" style="76" customWidth="1"/>
    <col min="5634" max="5634" width="13.7109375" style="76" customWidth="1"/>
    <col min="5635" max="5635" width="1.42578125" style="76" customWidth="1"/>
    <col min="5636" max="5636" width="13.7109375" style="76" customWidth="1"/>
    <col min="5637" max="5637" width="1.42578125" style="76" customWidth="1"/>
    <col min="5638" max="5638" width="13.7109375" style="76" customWidth="1"/>
    <col min="5639" max="5639" width="1.42578125" style="76" customWidth="1"/>
    <col min="5640" max="5640" width="15.140625" style="76" customWidth="1"/>
    <col min="5641" max="5641" width="1.42578125" style="76" customWidth="1"/>
    <col min="5642" max="5642" width="13.7109375" style="76" customWidth="1"/>
    <col min="5643" max="5643" width="1.42578125" style="76" customWidth="1"/>
    <col min="5644" max="5888" width="9" style="76"/>
    <col min="5889" max="5889" width="2.28515625" style="76" customWidth="1"/>
    <col min="5890" max="5890" width="13.7109375" style="76" customWidth="1"/>
    <col min="5891" max="5891" width="1.42578125" style="76" customWidth="1"/>
    <col min="5892" max="5892" width="13.7109375" style="76" customWidth="1"/>
    <col min="5893" max="5893" width="1.42578125" style="76" customWidth="1"/>
    <col min="5894" max="5894" width="13.7109375" style="76" customWidth="1"/>
    <col min="5895" max="5895" width="1.42578125" style="76" customWidth="1"/>
    <col min="5896" max="5896" width="15.140625" style="76" customWidth="1"/>
    <col min="5897" max="5897" width="1.42578125" style="76" customWidth="1"/>
    <col min="5898" max="5898" width="13.7109375" style="76" customWidth="1"/>
    <col min="5899" max="5899" width="1.42578125" style="76" customWidth="1"/>
    <col min="5900" max="6144" width="9" style="76"/>
    <col min="6145" max="6145" width="2.28515625" style="76" customWidth="1"/>
    <col min="6146" max="6146" width="13.7109375" style="76" customWidth="1"/>
    <col min="6147" max="6147" width="1.42578125" style="76" customWidth="1"/>
    <col min="6148" max="6148" width="13.7109375" style="76" customWidth="1"/>
    <col min="6149" max="6149" width="1.42578125" style="76" customWidth="1"/>
    <col min="6150" max="6150" width="13.7109375" style="76" customWidth="1"/>
    <col min="6151" max="6151" width="1.42578125" style="76" customWidth="1"/>
    <col min="6152" max="6152" width="15.140625" style="76" customWidth="1"/>
    <col min="6153" max="6153" width="1.42578125" style="76" customWidth="1"/>
    <col min="6154" max="6154" width="13.7109375" style="76" customWidth="1"/>
    <col min="6155" max="6155" width="1.42578125" style="76" customWidth="1"/>
    <col min="6156" max="6400" width="9" style="76"/>
    <col min="6401" max="6401" width="2.28515625" style="76" customWidth="1"/>
    <col min="6402" max="6402" width="13.7109375" style="76" customWidth="1"/>
    <col min="6403" max="6403" width="1.42578125" style="76" customWidth="1"/>
    <col min="6404" max="6404" width="13.7109375" style="76" customWidth="1"/>
    <col min="6405" max="6405" width="1.42578125" style="76" customWidth="1"/>
    <col min="6406" max="6406" width="13.7109375" style="76" customWidth="1"/>
    <col min="6407" max="6407" width="1.42578125" style="76" customWidth="1"/>
    <col min="6408" max="6408" width="15.140625" style="76" customWidth="1"/>
    <col min="6409" max="6409" width="1.42578125" style="76" customWidth="1"/>
    <col min="6410" max="6410" width="13.7109375" style="76" customWidth="1"/>
    <col min="6411" max="6411" width="1.42578125" style="76" customWidth="1"/>
    <col min="6412" max="6656" width="9" style="76"/>
    <col min="6657" max="6657" width="2.28515625" style="76" customWidth="1"/>
    <col min="6658" max="6658" width="13.7109375" style="76" customWidth="1"/>
    <col min="6659" max="6659" width="1.42578125" style="76" customWidth="1"/>
    <col min="6660" max="6660" width="13.7109375" style="76" customWidth="1"/>
    <col min="6661" max="6661" width="1.42578125" style="76" customWidth="1"/>
    <col min="6662" max="6662" width="13.7109375" style="76" customWidth="1"/>
    <col min="6663" max="6663" width="1.42578125" style="76" customWidth="1"/>
    <col min="6664" max="6664" width="15.140625" style="76" customWidth="1"/>
    <col min="6665" max="6665" width="1.42578125" style="76" customWidth="1"/>
    <col min="6666" max="6666" width="13.7109375" style="76" customWidth="1"/>
    <col min="6667" max="6667" width="1.42578125" style="76" customWidth="1"/>
    <col min="6668" max="6912" width="9" style="76"/>
    <col min="6913" max="6913" width="2.28515625" style="76" customWidth="1"/>
    <col min="6914" max="6914" width="13.7109375" style="76" customWidth="1"/>
    <col min="6915" max="6915" width="1.42578125" style="76" customWidth="1"/>
    <col min="6916" max="6916" width="13.7109375" style="76" customWidth="1"/>
    <col min="6917" max="6917" width="1.42578125" style="76" customWidth="1"/>
    <col min="6918" max="6918" width="13.7109375" style="76" customWidth="1"/>
    <col min="6919" max="6919" width="1.42578125" style="76" customWidth="1"/>
    <col min="6920" max="6920" width="15.140625" style="76" customWidth="1"/>
    <col min="6921" max="6921" width="1.42578125" style="76" customWidth="1"/>
    <col min="6922" max="6922" width="13.7109375" style="76" customWidth="1"/>
    <col min="6923" max="6923" width="1.42578125" style="76" customWidth="1"/>
    <col min="6924" max="7168" width="9" style="76"/>
    <col min="7169" max="7169" width="2.28515625" style="76" customWidth="1"/>
    <col min="7170" max="7170" width="13.7109375" style="76" customWidth="1"/>
    <col min="7171" max="7171" width="1.42578125" style="76" customWidth="1"/>
    <col min="7172" max="7172" width="13.7109375" style="76" customWidth="1"/>
    <col min="7173" max="7173" width="1.42578125" style="76" customWidth="1"/>
    <col min="7174" max="7174" width="13.7109375" style="76" customWidth="1"/>
    <col min="7175" max="7175" width="1.42578125" style="76" customWidth="1"/>
    <col min="7176" max="7176" width="15.140625" style="76" customWidth="1"/>
    <col min="7177" max="7177" width="1.42578125" style="76" customWidth="1"/>
    <col min="7178" max="7178" width="13.7109375" style="76" customWidth="1"/>
    <col min="7179" max="7179" width="1.42578125" style="76" customWidth="1"/>
    <col min="7180" max="7424" width="9" style="76"/>
    <col min="7425" max="7425" width="2.28515625" style="76" customWidth="1"/>
    <col min="7426" max="7426" width="13.7109375" style="76" customWidth="1"/>
    <col min="7427" max="7427" width="1.42578125" style="76" customWidth="1"/>
    <col min="7428" max="7428" width="13.7109375" style="76" customWidth="1"/>
    <col min="7429" max="7429" width="1.42578125" style="76" customWidth="1"/>
    <col min="7430" max="7430" width="13.7109375" style="76" customWidth="1"/>
    <col min="7431" max="7431" width="1.42578125" style="76" customWidth="1"/>
    <col min="7432" max="7432" width="15.140625" style="76" customWidth="1"/>
    <col min="7433" max="7433" width="1.42578125" style="76" customWidth="1"/>
    <col min="7434" max="7434" width="13.7109375" style="76" customWidth="1"/>
    <col min="7435" max="7435" width="1.42578125" style="76" customWidth="1"/>
    <col min="7436" max="7680" width="9" style="76"/>
    <col min="7681" max="7681" width="2.28515625" style="76" customWidth="1"/>
    <col min="7682" max="7682" width="13.7109375" style="76" customWidth="1"/>
    <col min="7683" max="7683" width="1.42578125" style="76" customWidth="1"/>
    <col min="7684" max="7684" width="13.7109375" style="76" customWidth="1"/>
    <col min="7685" max="7685" width="1.42578125" style="76" customWidth="1"/>
    <col min="7686" max="7686" width="13.7109375" style="76" customWidth="1"/>
    <col min="7687" max="7687" width="1.42578125" style="76" customWidth="1"/>
    <col min="7688" max="7688" width="15.140625" style="76" customWidth="1"/>
    <col min="7689" max="7689" width="1.42578125" style="76" customWidth="1"/>
    <col min="7690" max="7690" width="13.7109375" style="76" customWidth="1"/>
    <col min="7691" max="7691" width="1.42578125" style="76" customWidth="1"/>
    <col min="7692" max="7936" width="9" style="76"/>
    <col min="7937" max="7937" width="2.28515625" style="76" customWidth="1"/>
    <col min="7938" max="7938" width="13.7109375" style="76" customWidth="1"/>
    <col min="7939" max="7939" width="1.42578125" style="76" customWidth="1"/>
    <col min="7940" max="7940" width="13.7109375" style="76" customWidth="1"/>
    <col min="7941" max="7941" width="1.42578125" style="76" customWidth="1"/>
    <col min="7942" max="7942" width="13.7109375" style="76" customWidth="1"/>
    <col min="7943" max="7943" width="1.42578125" style="76" customWidth="1"/>
    <col min="7944" max="7944" width="15.140625" style="76" customWidth="1"/>
    <col min="7945" max="7945" width="1.42578125" style="76" customWidth="1"/>
    <col min="7946" max="7946" width="13.7109375" style="76" customWidth="1"/>
    <col min="7947" max="7947" width="1.42578125" style="76" customWidth="1"/>
    <col min="7948" max="8192" width="9" style="76"/>
    <col min="8193" max="8193" width="2.28515625" style="76" customWidth="1"/>
    <col min="8194" max="8194" width="13.7109375" style="76" customWidth="1"/>
    <col min="8195" max="8195" width="1.42578125" style="76" customWidth="1"/>
    <col min="8196" max="8196" width="13.7109375" style="76" customWidth="1"/>
    <col min="8197" max="8197" width="1.42578125" style="76" customWidth="1"/>
    <col min="8198" max="8198" width="13.7109375" style="76" customWidth="1"/>
    <col min="8199" max="8199" width="1.42578125" style="76" customWidth="1"/>
    <col min="8200" max="8200" width="15.140625" style="76" customWidth="1"/>
    <col min="8201" max="8201" width="1.42578125" style="76" customWidth="1"/>
    <col min="8202" max="8202" width="13.7109375" style="76" customWidth="1"/>
    <col min="8203" max="8203" width="1.42578125" style="76" customWidth="1"/>
    <col min="8204" max="8448" width="9" style="76"/>
    <col min="8449" max="8449" width="2.28515625" style="76" customWidth="1"/>
    <col min="8450" max="8450" width="13.7109375" style="76" customWidth="1"/>
    <col min="8451" max="8451" width="1.42578125" style="76" customWidth="1"/>
    <col min="8452" max="8452" width="13.7109375" style="76" customWidth="1"/>
    <col min="8453" max="8453" width="1.42578125" style="76" customWidth="1"/>
    <col min="8454" max="8454" width="13.7109375" style="76" customWidth="1"/>
    <col min="8455" max="8455" width="1.42578125" style="76" customWidth="1"/>
    <col min="8456" max="8456" width="15.140625" style="76" customWidth="1"/>
    <col min="8457" max="8457" width="1.42578125" style="76" customWidth="1"/>
    <col min="8458" max="8458" width="13.7109375" style="76" customWidth="1"/>
    <col min="8459" max="8459" width="1.42578125" style="76" customWidth="1"/>
    <col min="8460" max="8704" width="9" style="76"/>
    <col min="8705" max="8705" width="2.28515625" style="76" customWidth="1"/>
    <col min="8706" max="8706" width="13.7109375" style="76" customWidth="1"/>
    <col min="8707" max="8707" width="1.42578125" style="76" customWidth="1"/>
    <col min="8708" max="8708" width="13.7109375" style="76" customWidth="1"/>
    <col min="8709" max="8709" width="1.42578125" style="76" customWidth="1"/>
    <col min="8710" max="8710" width="13.7109375" style="76" customWidth="1"/>
    <col min="8711" max="8711" width="1.42578125" style="76" customWidth="1"/>
    <col min="8712" max="8712" width="15.140625" style="76" customWidth="1"/>
    <col min="8713" max="8713" width="1.42578125" style="76" customWidth="1"/>
    <col min="8714" max="8714" width="13.7109375" style="76" customWidth="1"/>
    <col min="8715" max="8715" width="1.42578125" style="76" customWidth="1"/>
    <col min="8716" max="8960" width="9" style="76"/>
    <col min="8961" max="8961" width="2.28515625" style="76" customWidth="1"/>
    <col min="8962" max="8962" width="13.7109375" style="76" customWidth="1"/>
    <col min="8963" max="8963" width="1.42578125" style="76" customWidth="1"/>
    <col min="8964" max="8964" width="13.7109375" style="76" customWidth="1"/>
    <col min="8965" max="8965" width="1.42578125" style="76" customWidth="1"/>
    <col min="8966" max="8966" width="13.7109375" style="76" customWidth="1"/>
    <col min="8967" max="8967" width="1.42578125" style="76" customWidth="1"/>
    <col min="8968" max="8968" width="15.140625" style="76" customWidth="1"/>
    <col min="8969" max="8969" width="1.42578125" style="76" customWidth="1"/>
    <col min="8970" max="8970" width="13.7109375" style="76" customWidth="1"/>
    <col min="8971" max="8971" width="1.42578125" style="76" customWidth="1"/>
    <col min="8972" max="9216" width="9" style="76"/>
    <col min="9217" max="9217" width="2.28515625" style="76" customWidth="1"/>
    <col min="9218" max="9218" width="13.7109375" style="76" customWidth="1"/>
    <col min="9219" max="9219" width="1.42578125" style="76" customWidth="1"/>
    <col min="9220" max="9220" width="13.7109375" style="76" customWidth="1"/>
    <col min="9221" max="9221" width="1.42578125" style="76" customWidth="1"/>
    <col min="9222" max="9222" width="13.7109375" style="76" customWidth="1"/>
    <col min="9223" max="9223" width="1.42578125" style="76" customWidth="1"/>
    <col min="9224" max="9224" width="15.140625" style="76" customWidth="1"/>
    <col min="9225" max="9225" width="1.42578125" style="76" customWidth="1"/>
    <col min="9226" max="9226" width="13.7109375" style="76" customWidth="1"/>
    <col min="9227" max="9227" width="1.42578125" style="76" customWidth="1"/>
    <col min="9228" max="9472" width="9" style="76"/>
    <col min="9473" max="9473" width="2.28515625" style="76" customWidth="1"/>
    <col min="9474" max="9474" width="13.7109375" style="76" customWidth="1"/>
    <col min="9475" max="9475" width="1.42578125" style="76" customWidth="1"/>
    <col min="9476" max="9476" width="13.7109375" style="76" customWidth="1"/>
    <col min="9477" max="9477" width="1.42578125" style="76" customWidth="1"/>
    <col min="9478" max="9478" width="13.7109375" style="76" customWidth="1"/>
    <col min="9479" max="9479" width="1.42578125" style="76" customWidth="1"/>
    <col min="9480" max="9480" width="15.140625" style="76" customWidth="1"/>
    <col min="9481" max="9481" width="1.42578125" style="76" customWidth="1"/>
    <col min="9482" max="9482" width="13.7109375" style="76" customWidth="1"/>
    <col min="9483" max="9483" width="1.42578125" style="76" customWidth="1"/>
    <col min="9484" max="9728" width="9" style="76"/>
    <col min="9729" max="9729" width="2.28515625" style="76" customWidth="1"/>
    <col min="9730" max="9730" width="13.7109375" style="76" customWidth="1"/>
    <col min="9731" max="9731" width="1.42578125" style="76" customWidth="1"/>
    <col min="9732" max="9732" width="13.7109375" style="76" customWidth="1"/>
    <col min="9733" max="9733" width="1.42578125" style="76" customWidth="1"/>
    <col min="9734" max="9734" width="13.7109375" style="76" customWidth="1"/>
    <col min="9735" max="9735" width="1.42578125" style="76" customWidth="1"/>
    <col min="9736" max="9736" width="15.140625" style="76" customWidth="1"/>
    <col min="9737" max="9737" width="1.42578125" style="76" customWidth="1"/>
    <col min="9738" max="9738" width="13.7109375" style="76" customWidth="1"/>
    <col min="9739" max="9739" width="1.42578125" style="76" customWidth="1"/>
    <col min="9740" max="9984" width="9" style="76"/>
    <col min="9985" max="9985" width="2.28515625" style="76" customWidth="1"/>
    <col min="9986" max="9986" width="13.7109375" style="76" customWidth="1"/>
    <col min="9987" max="9987" width="1.42578125" style="76" customWidth="1"/>
    <col min="9988" max="9988" width="13.7109375" style="76" customWidth="1"/>
    <col min="9989" max="9989" width="1.42578125" style="76" customWidth="1"/>
    <col min="9990" max="9990" width="13.7109375" style="76" customWidth="1"/>
    <col min="9991" max="9991" width="1.42578125" style="76" customWidth="1"/>
    <col min="9992" max="9992" width="15.140625" style="76" customWidth="1"/>
    <col min="9993" max="9993" width="1.42578125" style="76" customWidth="1"/>
    <col min="9994" max="9994" width="13.7109375" style="76" customWidth="1"/>
    <col min="9995" max="9995" width="1.42578125" style="76" customWidth="1"/>
    <col min="9996" max="10240" width="9" style="76"/>
    <col min="10241" max="10241" width="2.28515625" style="76" customWidth="1"/>
    <col min="10242" max="10242" width="13.7109375" style="76" customWidth="1"/>
    <col min="10243" max="10243" width="1.42578125" style="76" customWidth="1"/>
    <col min="10244" max="10244" width="13.7109375" style="76" customWidth="1"/>
    <col min="10245" max="10245" width="1.42578125" style="76" customWidth="1"/>
    <col min="10246" max="10246" width="13.7109375" style="76" customWidth="1"/>
    <col min="10247" max="10247" width="1.42578125" style="76" customWidth="1"/>
    <col min="10248" max="10248" width="15.140625" style="76" customWidth="1"/>
    <col min="10249" max="10249" width="1.42578125" style="76" customWidth="1"/>
    <col min="10250" max="10250" width="13.7109375" style="76" customWidth="1"/>
    <col min="10251" max="10251" width="1.42578125" style="76" customWidth="1"/>
    <col min="10252" max="10496" width="9" style="76"/>
    <col min="10497" max="10497" width="2.28515625" style="76" customWidth="1"/>
    <col min="10498" max="10498" width="13.7109375" style="76" customWidth="1"/>
    <col min="10499" max="10499" width="1.42578125" style="76" customWidth="1"/>
    <col min="10500" max="10500" width="13.7109375" style="76" customWidth="1"/>
    <col min="10501" max="10501" width="1.42578125" style="76" customWidth="1"/>
    <col min="10502" max="10502" width="13.7109375" style="76" customWidth="1"/>
    <col min="10503" max="10503" width="1.42578125" style="76" customWidth="1"/>
    <col min="10504" max="10504" width="15.140625" style="76" customWidth="1"/>
    <col min="10505" max="10505" width="1.42578125" style="76" customWidth="1"/>
    <col min="10506" max="10506" width="13.7109375" style="76" customWidth="1"/>
    <col min="10507" max="10507" width="1.42578125" style="76" customWidth="1"/>
    <col min="10508" max="10752" width="9" style="76"/>
    <col min="10753" max="10753" width="2.28515625" style="76" customWidth="1"/>
    <col min="10754" max="10754" width="13.7109375" style="76" customWidth="1"/>
    <col min="10755" max="10755" width="1.42578125" style="76" customWidth="1"/>
    <col min="10756" max="10756" width="13.7109375" style="76" customWidth="1"/>
    <col min="10757" max="10757" width="1.42578125" style="76" customWidth="1"/>
    <col min="10758" max="10758" width="13.7109375" style="76" customWidth="1"/>
    <col min="10759" max="10759" width="1.42578125" style="76" customWidth="1"/>
    <col min="10760" max="10760" width="15.140625" style="76" customWidth="1"/>
    <col min="10761" max="10761" width="1.42578125" style="76" customWidth="1"/>
    <col min="10762" max="10762" width="13.7109375" style="76" customWidth="1"/>
    <col min="10763" max="10763" width="1.42578125" style="76" customWidth="1"/>
    <col min="10764" max="11008" width="9" style="76"/>
    <col min="11009" max="11009" width="2.28515625" style="76" customWidth="1"/>
    <col min="11010" max="11010" width="13.7109375" style="76" customWidth="1"/>
    <col min="11011" max="11011" width="1.42578125" style="76" customWidth="1"/>
    <col min="11012" max="11012" width="13.7109375" style="76" customWidth="1"/>
    <col min="11013" max="11013" width="1.42578125" style="76" customWidth="1"/>
    <col min="11014" max="11014" width="13.7109375" style="76" customWidth="1"/>
    <col min="11015" max="11015" width="1.42578125" style="76" customWidth="1"/>
    <col min="11016" max="11016" width="15.140625" style="76" customWidth="1"/>
    <col min="11017" max="11017" width="1.42578125" style="76" customWidth="1"/>
    <col min="11018" max="11018" width="13.7109375" style="76" customWidth="1"/>
    <col min="11019" max="11019" width="1.42578125" style="76" customWidth="1"/>
    <col min="11020" max="11264" width="9" style="76"/>
    <col min="11265" max="11265" width="2.28515625" style="76" customWidth="1"/>
    <col min="11266" max="11266" width="13.7109375" style="76" customWidth="1"/>
    <col min="11267" max="11267" width="1.42578125" style="76" customWidth="1"/>
    <col min="11268" max="11268" width="13.7109375" style="76" customWidth="1"/>
    <col min="11269" max="11269" width="1.42578125" style="76" customWidth="1"/>
    <col min="11270" max="11270" width="13.7109375" style="76" customWidth="1"/>
    <col min="11271" max="11271" width="1.42578125" style="76" customWidth="1"/>
    <col min="11272" max="11272" width="15.140625" style="76" customWidth="1"/>
    <col min="11273" max="11273" width="1.42578125" style="76" customWidth="1"/>
    <col min="11274" max="11274" width="13.7109375" style="76" customWidth="1"/>
    <col min="11275" max="11275" width="1.42578125" style="76" customWidth="1"/>
    <col min="11276" max="11520" width="9" style="76"/>
    <col min="11521" max="11521" width="2.28515625" style="76" customWidth="1"/>
    <col min="11522" max="11522" width="13.7109375" style="76" customWidth="1"/>
    <col min="11523" max="11523" width="1.42578125" style="76" customWidth="1"/>
    <col min="11524" max="11524" width="13.7109375" style="76" customWidth="1"/>
    <col min="11525" max="11525" width="1.42578125" style="76" customWidth="1"/>
    <col min="11526" max="11526" width="13.7109375" style="76" customWidth="1"/>
    <col min="11527" max="11527" width="1.42578125" style="76" customWidth="1"/>
    <col min="11528" max="11528" width="15.140625" style="76" customWidth="1"/>
    <col min="11529" max="11529" width="1.42578125" style="76" customWidth="1"/>
    <col min="11530" max="11530" width="13.7109375" style="76" customWidth="1"/>
    <col min="11531" max="11531" width="1.42578125" style="76" customWidth="1"/>
    <col min="11532" max="11776" width="9" style="76"/>
    <col min="11777" max="11777" width="2.28515625" style="76" customWidth="1"/>
    <col min="11778" max="11778" width="13.7109375" style="76" customWidth="1"/>
    <col min="11779" max="11779" width="1.42578125" style="76" customWidth="1"/>
    <col min="11780" max="11780" width="13.7109375" style="76" customWidth="1"/>
    <col min="11781" max="11781" width="1.42578125" style="76" customWidth="1"/>
    <col min="11782" max="11782" width="13.7109375" style="76" customWidth="1"/>
    <col min="11783" max="11783" width="1.42578125" style="76" customWidth="1"/>
    <col min="11784" max="11784" width="15.140625" style="76" customWidth="1"/>
    <col min="11785" max="11785" width="1.42578125" style="76" customWidth="1"/>
    <col min="11786" max="11786" width="13.7109375" style="76" customWidth="1"/>
    <col min="11787" max="11787" width="1.42578125" style="76" customWidth="1"/>
    <col min="11788" max="12032" width="9" style="76"/>
    <col min="12033" max="12033" width="2.28515625" style="76" customWidth="1"/>
    <col min="12034" max="12034" width="13.7109375" style="76" customWidth="1"/>
    <col min="12035" max="12035" width="1.42578125" style="76" customWidth="1"/>
    <col min="12036" max="12036" width="13.7109375" style="76" customWidth="1"/>
    <col min="12037" max="12037" width="1.42578125" style="76" customWidth="1"/>
    <col min="12038" max="12038" width="13.7109375" style="76" customWidth="1"/>
    <col min="12039" max="12039" width="1.42578125" style="76" customWidth="1"/>
    <col min="12040" max="12040" width="15.140625" style="76" customWidth="1"/>
    <col min="12041" max="12041" width="1.42578125" style="76" customWidth="1"/>
    <col min="12042" max="12042" width="13.7109375" style="76" customWidth="1"/>
    <col min="12043" max="12043" width="1.42578125" style="76" customWidth="1"/>
    <col min="12044" max="12288" width="9" style="76"/>
    <col min="12289" max="12289" width="2.28515625" style="76" customWidth="1"/>
    <col min="12290" max="12290" width="13.7109375" style="76" customWidth="1"/>
    <col min="12291" max="12291" width="1.42578125" style="76" customWidth="1"/>
    <col min="12292" max="12292" width="13.7109375" style="76" customWidth="1"/>
    <col min="12293" max="12293" width="1.42578125" style="76" customWidth="1"/>
    <col min="12294" max="12294" width="13.7109375" style="76" customWidth="1"/>
    <col min="12295" max="12295" width="1.42578125" style="76" customWidth="1"/>
    <col min="12296" max="12296" width="15.140625" style="76" customWidth="1"/>
    <col min="12297" max="12297" width="1.42578125" style="76" customWidth="1"/>
    <col min="12298" max="12298" width="13.7109375" style="76" customWidth="1"/>
    <col min="12299" max="12299" width="1.42578125" style="76" customWidth="1"/>
    <col min="12300" max="12544" width="9" style="76"/>
    <col min="12545" max="12545" width="2.28515625" style="76" customWidth="1"/>
    <col min="12546" max="12546" width="13.7109375" style="76" customWidth="1"/>
    <col min="12547" max="12547" width="1.42578125" style="76" customWidth="1"/>
    <col min="12548" max="12548" width="13.7109375" style="76" customWidth="1"/>
    <col min="12549" max="12549" width="1.42578125" style="76" customWidth="1"/>
    <col min="12550" max="12550" width="13.7109375" style="76" customWidth="1"/>
    <col min="12551" max="12551" width="1.42578125" style="76" customWidth="1"/>
    <col min="12552" max="12552" width="15.140625" style="76" customWidth="1"/>
    <col min="12553" max="12553" width="1.42578125" style="76" customWidth="1"/>
    <col min="12554" max="12554" width="13.7109375" style="76" customWidth="1"/>
    <col min="12555" max="12555" width="1.42578125" style="76" customWidth="1"/>
    <col min="12556" max="12800" width="9" style="76"/>
    <col min="12801" max="12801" width="2.28515625" style="76" customWidth="1"/>
    <col min="12802" max="12802" width="13.7109375" style="76" customWidth="1"/>
    <col min="12803" max="12803" width="1.42578125" style="76" customWidth="1"/>
    <col min="12804" max="12804" width="13.7109375" style="76" customWidth="1"/>
    <col min="12805" max="12805" width="1.42578125" style="76" customWidth="1"/>
    <col min="12806" max="12806" width="13.7109375" style="76" customWidth="1"/>
    <col min="12807" max="12807" width="1.42578125" style="76" customWidth="1"/>
    <col min="12808" max="12808" width="15.140625" style="76" customWidth="1"/>
    <col min="12809" max="12809" width="1.42578125" style="76" customWidth="1"/>
    <col min="12810" max="12810" width="13.7109375" style="76" customWidth="1"/>
    <col min="12811" max="12811" width="1.42578125" style="76" customWidth="1"/>
    <col min="12812" max="13056" width="9" style="76"/>
    <col min="13057" max="13057" width="2.28515625" style="76" customWidth="1"/>
    <col min="13058" max="13058" width="13.7109375" style="76" customWidth="1"/>
    <col min="13059" max="13059" width="1.42578125" style="76" customWidth="1"/>
    <col min="13060" max="13060" width="13.7109375" style="76" customWidth="1"/>
    <col min="13061" max="13061" width="1.42578125" style="76" customWidth="1"/>
    <col min="13062" max="13062" width="13.7109375" style="76" customWidth="1"/>
    <col min="13063" max="13063" width="1.42578125" style="76" customWidth="1"/>
    <col min="13064" max="13064" width="15.140625" style="76" customWidth="1"/>
    <col min="13065" max="13065" width="1.42578125" style="76" customWidth="1"/>
    <col min="13066" max="13066" width="13.7109375" style="76" customWidth="1"/>
    <col min="13067" max="13067" width="1.42578125" style="76" customWidth="1"/>
    <col min="13068" max="13312" width="9" style="76"/>
    <col min="13313" max="13313" width="2.28515625" style="76" customWidth="1"/>
    <col min="13314" max="13314" width="13.7109375" style="76" customWidth="1"/>
    <col min="13315" max="13315" width="1.42578125" style="76" customWidth="1"/>
    <col min="13316" max="13316" width="13.7109375" style="76" customWidth="1"/>
    <col min="13317" max="13317" width="1.42578125" style="76" customWidth="1"/>
    <col min="13318" max="13318" width="13.7109375" style="76" customWidth="1"/>
    <col min="13319" max="13319" width="1.42578125" style="76" customWidth="1"/>
    <col min="13320" max="13320" width="15.140625" style="76" customWidth="1"/>
    <col min="13321" max="13321" width="1.42578125" style="76" customWidth="1"/>
    <col min="13322" max="13322" width="13.7109375" style="76" customWidth="1"/>
    <col min="13323" max="13323" width="1.42578125" style="76" customWidth="1"/>
    <col min="13324" max="13568" width="9" style="76"/>
    <col min="13569" max="13569" width="2.28515625" style="76" customWidth="1"/>
    <col min="13570" max="13570" width="13.7109375" style="76" customWidth="1"/>
    <col min="13571" max="13571" width="1.42578125" style="76" customWidth="1"/>
    <col min="13572" max="13572" width="13.7109375" style="76" customWidth="1"/>
    <col min="13573" max="13573" width="1.42578125" style="76" customWidth="1"/>
    <col min="13574" max="13574" width="13.7109375" style="76" customWidth="1"/>
    <col min="13575" max="13575" width="1.42578125" style="76" customWidth="1"/>
    <col min="13576" max="13576" width="15.140625" style="76" customWidth="1"/>
    <col min="13577" max="13577" width="1.42578125" style="76" customWidth="1"/>
    <col min="13578" max="13578" width="13.7109375" style="76" customWidth="1"/>
    <col min="13579" max="13579" width="1.42578125" style="76" customWidth="1"/>
    <col min="13580" max="13824" width="9" style="76"/>
    <col min="13825" max="13825" width="2.28515625" style="76" customWidth="1"/>
    <col min="13826" max="13826" width="13.7109375" style="76" customWidth="1"/>
    <col min="13827" max="13827" width="1.42578125" style="76" customWidth="1"/>
    <col min="13828" max="13828" width="13.7109375" style="76" customWidth="1"/>
    <col min="13829" max="13829" width="1.42578125" style="76" customWidth="1"/>
    <col min="13830" max="13830" width="13.7109375" style="76" customWidth="1"/>
    <col min="13831" max="13831" width="1.42578125" style="76" customWidth="1"/>
    <col min="13832" max="13832" width="15.140625" style="76" customWidth="1"/>
    <col min="13833" max="13833" width="1.42578125" style="76" customWidth="1"/>
    <col min="13834" max="13834" width="13.7109375" style="76" customWidth="1"/>
    <col min="13835" max="13835" width="1.42578125" style="76" customWidth="1"/>
    <col min="13836" max="14080" width="9" style="76"/>
    <col min="14081" max="14081" width="2.28515625" style="76" customWidth="1"/>
    <col min="14082" max="14082" width="13.7109375" style="76" customWidth="1"/>
    <col min="14083" max="14083" width="1.42578125" style="76" customWidth="1"/>
    <col min="14084" max="14084" width="13.7109375" style="76" customWidth="1"/>
    <col min="14085" max="14085" width="1.42578125" style="76" customWidth="1"/>
    <col min="14086" max="14086" width="13.7109375" style="76" customWidth="1"/>
    <col min="14087" max="14087" width="1.42578125" style="76" customWidth="1"/>
    <col min="14088" max="14088" width="15.140625" style="76" customWidth="1"/>
    <col min="14089" max="14089" width="1.42578125" style="76" customWidth="1"/>
    <col min="14090" max="14090" width="13.7109375" style="76" customWidth="1"/>
    <col min="14091" max="14091" width="1.42578125" style="76" customWidth="1"/>
    <col min="14092" max="14336" width="9" style="76"/>
    <col min="14337" max="14337" width="2.28515625" style="76" customWidth="1"/>
    <col min="14338" max="14338" width="13.7109375" style="76" customWidth="1"/>
    <col min="14339" max="14339" width="1.42578125" style="76" customWidth="1"/>
    <col min="14340" max="14340" width="13.7109375" style="76" customWidth="1"/>
    <col min="14341" max="14341" width="1.42578125" style="76" customWidth="1"/>
    <col min="14342" max="14342" width="13.7109375" style="76" customWidth="1"/>
    <col min="14343" max="14343" width="1.42578125" style="76" customWidth="1"/>
    <col min="14344" max="14344" width="15.140625" style="76" customWidth="1"/>
    <col min="14345" max="14345" width="1.42578125" style="76" customWidth="1"/>
    <col min="14346" max="14346" width="13.7109375" style="76" customWidth="1"/>
    <col min="14347" max="14347" width="1.42578125" style="76" customWidth="1"/>
    <col min="14348" max="14592" width="9" style="76"/>
    <col min="14593" max="14593" width="2.28515625" style="76" customWidth="1"/>
    <col min="14594" max="14594" width="13.7109375" style="76" customWidth="1"/>
    <col min="14595" max="14595" width="1.42578125" style="76" customWidth="1"/>
    <col min="14596" max="14596" width="13.7109375" style="76" customWidth="1"/>
    <col min="14597" max="14597" width="1.42578125" style="76" customWidth="1"/>
    <col min="14598" max="14598" width="13.7109375" style="76" customWidth="1"/>
    <col min="14599" max="14599" width="1.42578125" style="76" customWidth="1"/>
    <col min="14600" max="14600" width="15.140625" style="76" customWidth="1"/>
    <col min="14601" max="14601" width="1.42578125" style="76" customWidth="1"/>
    <col min="14602" max="14602" width="13.7109375" style="76" customWidth="1"/>
    <col min="14603" max="14603" width="1.42578125" style="76" customWidth="1"/>
    <col min="14604" max="14848" width="9" style="76"/>
    <col min="14849" max="14849" width="2.28515625" style="76" customWidth="1"/>
    <col min="14850" max="14850" width="13.7109375" style="76" customWidth="1"/>
    <col min="14851" max="14851" width="1.42578125" style="76" customWidth="1"/>
    <col min="14852" max="14852" width="13.7109375" style="76" customWidth="1"/>
    <col min="14853" max="14853" width="1.42578125" style="76" customWidth="1"/>
    <col min="14854" max="14854" width="13.7109375" style="76" customWidth="1"/>
    <col min="14855" max="14855" width="1.42578125" style="76" customWidth="1"/>
    <col min="14856" max="14856" width="15.140625" style="76" customWidth="1"/>
    <col min="14857" max="14857" width="1.42578125" style="76" customWidth="1"/>
    <col min="14858" max="14858" width="13.7109375" style="76" customWidth="1"/>
    <col min="14859" max="14859" width="1.42578125" style="76" customWidth="1"/>
    <col min="14860" max="15104" width="9" style="76"/>
    <col min="15105" max="15105" width="2.28515625" style="76" customWidth="1"/>
    <col min="15106" max="15106" width="13.7109375" style="76" customWidth="1"/>
    <col min="15107" max="15107" width="1.42578125" style="76" customWidth="1"/>
    <col min="15108" max="15108" width="13.7109375" style="76" customWidth="1"/>
    <col min="15109" max="15109" width="1.42578125" style="76" customWidth="1"/>
    <col min="15110" max="15110" width="13.7109375" style="76" customWidth="1"/>
    <col min="15111" max="15111" width="1.42578125" style="76" customWidth="1"/>
    <col min="15112" max="15112" width="15.140625" style="76" customWidth="1"/>
    <col min="15113" max="15113" width="1.42578125" style="76" customWidth="1"/>
    <col min="15114" max="15114" width="13.7109375" style="76" customWidth="1"/>
    <col min="15115" max="15115" width="1.42578125" style="76" customWidth="1"/>
    <col min="15116" max="15360" width="9" style="76"/>
    <col min="15361" max="15361" width="2.28515625" style="76" customWidth="1"/>
    <col min="15362" max="15362" width="13.7109375" style="76" customWidth="1"/>
    <col min="15363" max="15363" width="1.42578125" style="76" customWidth="1"/>
    <col min="15364" max="15364" width="13.7109375" style="76" customWidth="1"/>
    <col min="15365" max="15365" width="1.42578125" style="76" customWidth="1"/>
    <col min="15366" max="15366" width="13.7109375" style="76" customWidth="1"/>
    <col min="15367" max="15367" width="1.42578125" style="76" customWidth="1"/>
    <col min="15368" max="15368" width="15.140625" style="76" customWidth="1"/>
    <col min="15369" max="15369" width="1.42578125" style="76" customWidth="1"/>
    <col min="15370" max="15370" width="13.7109375" style="76" customWidth="1"/>
    <col min="15371" max="15371" width="1.42578125" style="76" customWidth="1"/>
    <col min="15372" max="15616" width="9" style="76"/>
    <col min="15617" max="15617" width="2.28515625" style="76" customWidth="1"/>
    <col min="15618" max="15618" width="13.7109375" style="76" customWidth="1"/>
    <col min="15619" max="15619" width="1.42578125" style="76" customWidth="1"/>
    <col min="15620" max="15620" width="13.7109375" style="76" customWidth="1"/>
    <col min="15621" max="15621" width="1.42578125" style="76" customWidth="1"/>
    <col min="15622" max="15622" width="13.7109375" style="76" customWidth="1"/>
    <col min="15623" max="15623" width="1.42578125" style="76" customWidth="1"/>
    <col min="15624" max="15624" width="15.140625" style="76" customWidth="1"/>
    <col min="15625" max="15625" width="1.42578125" style="76" customWidth="1"/>
    <col min="15626" max="15626" width="13.7109375" style="76" customWidth="1"/>
    <col min="15627" max="15627" width="1.42578125" style="76" customWidth="1"/>
    <col min="15628" max="15872" width="9" style="76"/>
    <col min="15873" max="15873" width="2.28515625" style="76" customWidth="1"/>
    <col min="15874" max="15874" width="13.7109375" style="76" customWidth="1"/>
    <col min="15875" max="15875" width="1.42578125" style="76" customWidth="1"/>
    <col min="15876" max="15876" width="13.7109375" style="76" customWidth="1"/>
    <col min="15877" max="15877" width="1.42578125" style="76" customWidth="1"/>
    <col min="15878" max="15878" width="13.7109375" style="76" customWidth="1"/>
    <col min="15879" max="15879" width="1.42578125" style="76" customWidth="1"/>
    <col min="15880" max="15880" width="15.140625" style="76" customWidth="1"/>
    <col min="15881" max="15881" width="1.42578125" style="76" customWidth="1"/>
    <col min="15882" max="15882" width="13.7109375" style="76" customWidth="1"/>
    <col min="15883" max="15883" width="1.42578125" style="76" customWidth="1"/>
    <col min="15884" max="16128" width="9" style="76"/>
    <col min="16129" max="16129" width="2.28515625" style="76" customWidth="1"/>
    <col min="16130" max="16130" width="13.7109375" style="76" customWidth="1"/>
    <col min="16131" max="16131" width="1.42578125" style="76" customWidth="1"/>
    <col min="16132" max="16132" width="13.7109375" style="76" customWidth="1"/>
    <col min="16133" max="16133" width="1.42578125" style="76" customWidth="1"/>
    <col min="16134" max="16134" width="13.7109375" style="76" customWidth="1"/>
    <col min="16135" max="16135" width="1.42578125" style="76" customWidth="1"/>
    <col min="16136" max="16136" width="15.140625" style="76" customWidth="1"/>
    <col min="16137" max="16137" width="1.42578125" style="76" customWidth="1"/>
    <col min="16138" max="16138" width="13.7109375" style="76" customWidth="1"/>
    <col min="16139" max="16139" width="1.42578125" style="76" customWidth="1"/>
    <col min="16140" max="16384" width="9" style="76"/>
  </cols>
  <sheetData>
    <row r="3" spans="1:11" ht="21" customHeight="1"/>
    <row r="4" spans="1:11" ht="20.100000000000001" customHeight="1">
      <c r="A4" s="923" t="str">
        <f>عنوان!A1</f>
        <v>شرکت پیمانکاری امیرآتشانی و همکاران</v>
      </c>
      <c r="B4" s="923"/>
      <c r="C4" s="923"/>
      <c r="D4" s="923"/>
      <c r="E4" s="923"/>
      <c r="F4" s="923"/>
      <c r="G4" s="923"/>
      <c r="H4" s="923"/>
      <c r="I4" s="923"/>
      <c r="J4" s="923"/>
    </row>
    <row r="5" spans="1:11" ht="20.100000000000001" customHeight="1">
      <c r="A5" s="918" t="s">
        <v>104</v>
      </c>
      <c r="B5" s="918"/>
      <c r="C5" s="918"/>
      <c r="D5" s="918"/>
      <c r="E5" s="918"/>
      <c r="F5" s="918"/>
      <c r="G5" s="918"/>
      <c r="H5" s="918"/>
      <c r="I5" s="918"/>
      <c r="J5" s="918"/>
    </row>
    <row r="6" spans="1:11" ht="20.100000000000001" customHeight="1">
      <c r="A6" s="918" t="str">
        <f>عنوان!A3</f>
        <v>سال مالي منتهی به 29 اسفند 13X2</v>
      </c>
      <c r="B6" s="918"/>
      <c r="C6" s="918"/>
      <c r="D6" s="918"/>
      <c r="E6" s="918"/>
      <c r="F6" s="918"/>
      <c r="G6" s="918"/>
      <c r="H6" s="918"/>
      <c r="I6" s="918"/>
      <c r="J6" s="918"/>
    </row>
    <row r="7" spans="1:11" ht="18.75">
      <c r="A7" s="77"/>
      <c r="B7" s="77"/>
      <c r="C7" s="77"/>
      <c r="D7" s="77"/>
      <c r="E7" s="77"/>
      <c r="F7" s="77"/>
      <c r="G7" s="77"/>
      <c r="H7" s="77"/>
      <c r="I7" s="77"/>
      <c r="J7" s="77"/>
    </row>
    <row r="8" spans="1:11" ht="27" customHeight="1">
      <c r="B8" s="919" t="s">
        <v>105</v>
      </c>
      <c r="C8" s="919"/>
      <c r="D8" s="919"/>
      <c r="E8" s="919"/>
      <c r="F8" s="919"/>
      <c r="G8" s="919"/>
      <c r="H8" s="919"/>
      <c r="I8" s="919"/>
      <c r="J8" s="919"/>
    </row>
    <row r="9" spans="1:11" ht="24.95" customHeight="1">
      <c r="B9" s="920" t="s">
        <v>106</v>
      </c>
      <c r="C9" s="920"/>
      <c r="D9" s="920"/>
    </row>
    <row r="10" spans="1:11" s="78" customFormat="1" ht="45" customHeight="1">
      <c r="B10" s="921" t="s">
        <v>1016</v>
      </c>
      <c r="C10" s="921"/>
      <c r="D10" s="921"/>
      <c r="E10" s="921"/>
      <c r="F10" s="921"/>
      <c r="G10" s="921"/>
      <c r="H10" s="921"/>
      <c r="I10" s="921"/>
      <c r="J10" s="921"/>
      <c r="K10" s="921"/>
    </row>
    <row r="11" spans="1:11" s="78" customFormat="1" ht="20.100000000000001" customHeight="1">
      <c r="D11" s="78">
        <f>'5-3.6'!H38</f>
        <v>0</v>
      </c>
      <c r="F11" s="79">
        <f>'5-3.6'!J38</f>
        <v>0</v>
      </c>
      <c r="J11" s="80" t="s">
        <v>107</v>
      </c>
    </row>
    <row r="12" spans="1:11" ht="20.100000000000001" customHeight="1">
      <c r="A12" s="631"/>
      <c r="B12" s="106" t="s">
        <v>144</v>
      </c>
      <c r="C12" s="106"/>
      <c r="D12" s="106"/>
      <c r="E12" s="78"/>
      <c r="F12" s="78"/>
      <c r="G12" s="78"/>
      <c r="H12" s="78"/>
      <c r="I12" s="78"/>
      <c r="J12" s="397">
        <v>2</v>
      </c>
      <c r="K12" s="78"/>
    </row>
    <row r="13" spans="1:11" ht="20.100000000000001" customHeight="1">
      <c r="A13" s="632"/>
      <c r="B13" s="106" t="s">
        <v>143</v>
      </c>
      <c r="C13" s="106"/>
      <c r="D13" s="106"/>
      <c r="E13" s="78"/>
      <c r="F13" s="78"/>
      <c r="G13" s="78"/>
      <c r="H13" s="78"/>
      <c r="I13" s="78"/>
      <c r="J13" s="397">
        <v>3</v>
      </c>
      <c r="K13" s="78"/>
    </row>
    <row r="14" spans="1:11" ht="20.100000000000001" customHeight="1">
      <c r="A14" s="632"/>
      <c r="B14" s="106" t="s">
        <v>138</v>
      </c>
      <c r="C14" s="106"/>
      <c r="D14" s="106"/>
      <c r="E14" s="78"/>
      <c r="F14" s="78"/>
      <c r="G14" s="78"/>
      <c r="H14" s="78"/>
      <c r="I14" s="78"/>
      <c r="J14" s="87" t="s">
        <v>139</v>
      </c>
      <c r="K14" s="78"/>
    </row>
    <row r="15" spans="1:11" ht="20.100000000000001" customHeight="1">
      <c r="A15" s="632"/>
      <c r="B15" s="106" t="s">
        <v>145</v>
      </c>
      <c r="C15" s="106"/>
      <c r="D15" s="106"/>
      <c r="E15" s="78"/>
      <c r="F15" s="78"/>
      <c r="G15" s="78"/>
      <c r="H15" s="78"/>
      <c r="I15" s="78"/>
      <c r="J15" s="87" t="s">
        <v>140</v>
      </c>
      <c r="K15" s="78"/>
    </row>
    <row r="16" spans="1:11" ht="20.100000000000001" customHeight="1">
      <c r="A16" s="632"/>
      <c r="B16" s="927" t="s">
        <v>141</v>
      </c>
      <c r="C16" s="927"/>
      <c r="D16" s="927"/>
      <c r="E16" s="78"/>
      <c r="F16" s="78"/>
      <c r="G16" s="78"/>
      <c r="H16" s="78"/>
      <c r="I16" s="78"/>
      <c r="J16" s="397">
        <v>8</v>
      </c>
      <c r="K16" s="78"/>
    </row>
    <row r="17" spans="1:11" ht="20.100000000000001" customHeight="1">
      <c r="A17" s="632"/>
      <c r="B17" s="927" t="s">
        <v>142</v>
      </c>
      <c r="C17" s="927"/>
      <c r="D17" s="927"/>
      <c r="E17" s="78"/>
      <c r="F17" s="78"/>
      <c r="G17" s="78"/>
      <c r="H17" s="78"/>
      <c r="I17" s="78"/>
      <c r="J17" s="87" t="s">
        <v>1015</v>
      </c>
      <c r="K17" s="78"/>
    </row>
    <row r="18" spans="1:11" ht="20.100000000000001" customHeight="1">
      <c r="A18" s="632"/>
      <c r="B18" s="632"/>
      <c r="C18" s="632"/>
      <c r="D18" s="632"/>
      <c r="E18" s="632"/>
      <c r="F18" s="632"/>
      <c r="G18" s="632"/>
      <c r="H18" s="78"/>
      <c r="I18" s="78"/>
      <c r="J18" s="397"/>
      <c r="K18" s="78"/>
    </row>
    <row r="19" spans="1:11" ht="20.100000000000001" customHeight="1">
      <c r="A19" s="632"/>
      <c r="B19" s="920"/>
      <c r="C19" s="920"/>
      <c r="D19" s="920"/>
      <c r="J19" s="397"/>
    </row>
    <row r="20" spans="1:11" ht="20.100000000000001" customHeight="1">
      <c r="B20" s="925"/>
      <c r="C20" s="925"/>
      <c r="D20" s="925"/>
      <c r="E20" s="925"/>
      <c r="F20" s="925"/>
      <c r="G20" s="925"/>
      <c r="H20" s="925"/>
      <c r="I20" s="81"/>
      <c r="J20" s="82"/>
      <c r="K20" s="81"/>
    </row>
    <row r="21" spans="1:11" ht="44.25" customHeight="1">
      <c r="B21" s="925" t="s">
        <v>1017</v>
      </c>
      <c r="C21" s="925"/>
      <c r="D21" s="925"/>
      <c r="E21" s="925"/>
      <c r="F21" s="925"/>
      <c r="G21" s="925"/>
      <c r="H21" s="925"/>
      <c r="I21" s="925"/>
      <c r="J21" s="925"/>
      <c r="K21" s="925"/>
    </row>
    <row r="22" spans="1:11" ht="21" customHeight="1">
      <c r="B22" s="83"/>
      <c r="C22" s="83"/>
      <c r="D22" s="83"/>
      <c r="E22" s="83"/>
      <c r="F22" s="83"/>
      <c r="G22" s="83"/>
      <c r="H22" s="83"/>
      <c r="I22" s="83"/>
      <c r="J22" s="83"/>
      <c r="K22" s="83"/>
    </row>
    <row r="23" spans="1:11" ht="28.9" customHeight="1">
      <c r="B23" s="926" t="s">
        <v>108</v>
      </c>
      <c r="C23" s="926"/>
      <c r="D23" s="926"/>
      <c r="E23" s="84"/>
      <c r="F23" s="92" t="s">
        <v>116</v>
      </c>
      <c r="G23" s="84"/>
      <c r="H23" s="90" t="s">
        <v>109</v>
      </c>
      <c r="I23" s="85"/>
      <c r="J23" s="396" t="s">
        <v>110</v>
      </c>
    </row>
    <row r="24" spans="1:11" ht="22.5" customHeight="1">
      <c r="B24" s="924" t="s">
        <v>115</v>
      </c>
      <c r="C24" s="924"/>
      <c r="D24" s="924"/>
      <c r="E24" s="86"/>
      <c r="G24" s="91"/>
      <c r="H24" s="88" t="s">
        <v>111</v>
      </c>
      <c r="I24" s="86"/>
      <c r="J24" s="397" t="s">
        <v>117</v>
      </c>
    </row>
    <row r="25" spans="1:11" ht="22.5" customHeight="1">
      <c r="B25" s="922" t="s">
        <v>115</v>
      </c>
      <c r="C25" s="922"/>
      <c r="D25" s="922"/>
      <c r="E25" s="86"/>
      <c r="G25" s="89"/>
      <c r="H25" s="89" t="s">
        <v>112</v>
      </c>
      <c r="I25" s="86"/>
      <c r="J25" s="397" t="s">
        <v>117</v>
      </c>
    </row>
    <row r="26" spans="1:11" ht="22.5" customHeight="1">
      <c r="B26" s="922" t="s">
        <v>115</v>
      </c>
      <c r="C26" s="922"/>
      <c r="D26" s="922"/>
      <c r="E26" s="86"/>
      <c r="G26" s="89"/>
      <c r="H26" s="89" t="s">
        <v>113</v>
      </c>
      <c r="I26" s="86"/>
      <c r="J26" s="397" t="s">
        <v>117</v>
      </c>
    </row>
    <row r="27" spans="1:11" ht="22.5" customHeight="1">
      <c r="B27" s="922" t="s">
        <v>115</v>
      </c>
      <c r="C27" s="922"/>
      <c r="D27" s="922"/>
      <c r="G27" s="89"/>
      <c r="H27" s="89" t="s">
        <v>146</v>
      </c>
      <c r="J27" s="397" t="s">
        <v>117</v>
      </c>
    </row>
    <row r="28" spans="1:11" ht="22.5" customHeight="1">
      <c r="B28" s="922" t="s">
        <v>115</v>
      </c>
      <c r="C28" s="922"/>
      <c r="D28" s="922"/>
      <c r="G28" s="89"/>
      <c r="H28" s="89" t="s">
        <v>114</v>
      </c>
      <c r="J28" s="397" t="s">
        <v>117</v>
      </c>
    </row>
    <row r="29" spans="1:11" ht="22.5" customHeight="1">
      <c r="A29" s="773">
        <v>2</v>
      </c>
      <c r="B29" s="773"/>
      <c r="C29" s="773"/>
      <c r="D29" s="773"/>
      <c r="E29" s="773"/>
      <c r="F29" s="773"/>
      <c r="G29" s="773"/>
      <c r="H29" s="78" t="s">
        <v>115</v>
      </c>
    </row>
    <row r="30" spans="1:11" ht="29.25" customHeight="1">
      <c r="F30" s="773"/>
    </row>
    <row r="45" ht="18" customHeight="1"/>
    <row r="49" spans="1:6">
      <c r="A49" s="917">
        <v>6</v>
      </c>
      <c r="B49" s="917"/>
      <c r="C49" s="917"/>
      <c r="D49" s="917"/>
      <c r="E49" s="917"/>
      <c r="F49" s="917"/>
    </row>
    <row r="54" spans="1:6" ht="6.75" customHeight="1"/>
    <row r="55" spans="1:6" hidden="1"/>
    <row r="56" spans="1:6" hidden="1"/>
    <row r="57" spans="1:6" hidden="1"/>
    <row r="58" spans="1:6" ht="15.75" hidden="1" customHeight="1">
      <c r="E58" s="76">
        <v>4</v>
      </c>
    </row>
    <row r="59" spans="1:6" hidden="1"/>
    <row r="60" spans="1:6" hidden="1"/>
    <row r="61" spans="1:6" hidden="1"/>
    <row r="62" spans="1:6" hidden="1"/>
    <row r="63" spans="1:6" hidden="1"/>
  </sheetData>
  <mergeCells count="18">
    <mergeCell ref="A4:J4"/>
    <mergeCell ref="A5:J5"/>
    <mergeCell ref="B24:D24"/>
    <mergeCell ref="B25:D25"/>
    <mergeCell ref="B26:D26"/>
    <mergeCell ref="B20:H20"/>
    <mergeCell ref="B21:K21"/>
    <mergeCell ref="B23:D23"/>
    <mergeCell ref="B16:D16"/>
    <mergeCell ref="B17:D17"/>
    <mergeCell ref="B19:D19"/>
    <mergeCell ref="A49:F49"/>
    <mergeCell ref="A6:J6"/>
    <mergeCell ref="B8:J8"/>
    <mergeCell ref="B9:D9"/>
    <mergeCell ref="B10:K10"/>
    <mergeCell ref="B28:D28"/>
    <mergeCell ref="B27:D27"/>
  </mergeCells>
  <pageMargins left="0.70866141732283505" right="0.70866141732283505" top="0.74803149606299202" bottom="0.74803149606299202" header="0.31496062992126" footer="0.31496062992126"/>
  <pageSetup paperSize="9" scale="92" orientation="portrait" r:id="rId1"/>
  <headerFooter>
    <oddFooter>&amp;L&amp;P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5"/>
  <sheetViews>
    <sheetView rightToLeft="1" view="pageBreakPreview" zoomScale="99" zoomScaleSheetLayoutView="99" workbookViewId="0">
      <selection activeCell="F12" sqref="F12"/>
    </sheetView>
  </sheetViews>
  <sheetFormatPr defaultColWidth="9" defaultRowHeight="18"/>
  <cols>
    <col min="1" max="1" width="5" style="323" customWidth="1"/>
    <col min="2" max="2" width="51.7109375" style="335" bestFit="1" customWidth="1"/>
    <col min="3" max="3" width="1.140625" style="323" customWidth="1"/>
    <col min="4" max="4" width="15.42578125" style="323" customWidth="1"/>
    <col min="5" max="5" width="2.42578125" style="323" customWidth="1"/>
    <col min="6" max="6" width="15.42578125" style="323" customWidth="1"/>
    <col min="7" max="7" width="1.140625" style="323" customWidth="1"/>
    <col min="8" max="8" width="6" style="323" customWidth="1"/>
    <col min="9" max="16384" width="9" style="323"/>
  </cols>
  <sheetData>
    <row r="1" spans="1:19" s="313" customFormat="1" ht="21">
      <c r="A1" s="1115" t="str">
        <f>عنوان!A1</f>
        <v>شرکت پیمانکاری امیرآتشانی و همکاران</v>
      </c>
      <c r="B1" s="1115"/>
      <c r="C1" s="1115"/>
      <c r="D1" s="1115"/>
      <c r="E1" s="1115"/>
      <c r="F1" s="1115"/>
      <c r="G1" s="1115"/>
      <c r="H1" s="1115"/>
      <c r="I1" s="372"/>
      <c r="J1" s="372"/>
      <c r="K1" s="372"/>
      <c r="L1" s="372"/>
      <c r="M1" s="372"/>
      <c r="N1" s="372"/>
      <c r="O1" s="372"/>
      <c r="P1" s="372"/>
      <c r="Q1" s="372"/>
      <c r="R1" s="372"/>
      <c r="S1" s="372"/>
    </row>
    <row r="2" spans="1:19" s="313" customFormat="1" ht="18" customHeight="1">
      <c r="A2" s="1115" t="str">
        <f>عنوان!A6</f>
        <v>يادداشتهاي توضيحي صورت هاي مالي</v>
      </c>
      <c r="B2" s="1115"/>
      <c r="C2" s="1115"/>
      <c r="D2" s="1115"/>
      <c r="E2" s="1115"/>
      <c r="F2" s="1115"/>
      <c r="G2" s="1115"/>
      <c r="H2" s="1115"/>
      <c r="I2" s="1115"/>
      <c r="J2" s="1115"/>
      <c r="K2" s="1115"/>
      <c r="L2" s="1115"/>
      <c r="M2" s="1115"/>
      <c r="N2" s="1115"/>
      <c r="O2" s="1115"/>
      <c r="P2" s="373"/>
      <c r="Q2" s="373"/>
      <c r="R2" s="373"/>
      <c r="S2" s="373"/>
    </row>
    <row r="3" spans="1:19" s="313" customFormat="1" ht="21">
      <c r="A3" s="1115" t="str">
        <f>عنوان!A3</f>
        <v>سال مالي منتهی به 29 اسفند 13X2</v>
      </c>
      <c r="B3" s="1115"/>
      <c r="C3" s="1115"/>
      <c r="D3" s="1115"/>
      <c r="E3" s="1115"/>
      <c r="F3" s="1115"/>
      <c r="G3" s="1115"/>
      <c r="H3" s="1115"/>
      <c r="I3" s="1115"/>
      <c r="J3" s="1115"/>
      <c r="K3" s="1115"/>
      <c r="L3" s="1115"/>
      <c r="M3" s="1115"/>
      <c r="N3" s="1115"/>
      <c r="O3" s="1115"/>
      <c r="P3" s="372"/>
      <c r="Q3" s="372"/>
      <c r="R3" s="372"/>
      <c r="S3" s="372"/>
    </row>
    <row r="5" spans="1:19" ht="19.5">
      <c r="A5" s="456" t="s">
        <v>842</v>
      </c>
    </row>
    <row r="6" spans="1:19" ht="19.5">
      <c r="A6" s="456"/>
      <c r="B6" s="382"/>
    </row>
    <row r="7" spans="1:19" s="365" customFormat="1" ht="15.75">
      <c r="A7" s="334"/>
      <c r="B7" s="366"/>
      <c r="C7" s="366"/>
      <c r="D7" s="321" t="s">
        <v>395</v>
      </c>
      <c r="E7" s="459"/>
      <c r="F7" s="321" t="s">
        <v>396</v>
      </c>
      <c r="G7" s="366"/>
      <c r="H7" s="366"/>
    </row>
    <row r="8" spans="1:19" s="354" customFormat="1" ht="14.25">
      <c r="B8" s="351"/>
      <c r="C8" s="351"/>
      <c r="D8" s="367" t="s">
        <v>1</v>
      </c>
      <c r="E8" s="367"/>
      <c r="F8" s="367" t="s">
        <v>1</v>
      </c>
      <c r="G8" s="351"/>
      <c r="H8" s="351"/>
    </row>
    <row r="9" spans="1:19">
      <c r="B9" s="366" t="s">
        <v>16</v>
      </c>
      <c r="C9" s="339"/>
      <c r="D9" s="360" t="s">
        <v>507</v>
      </c>
      <c r="E9" s="457"/>
      <c r="F9" s="360" t="s">
        <v>307</v>
      </c>
      <c r="G9" s="339"/>
      <c r="H9" s="339"/>
    </row>
    <row r="10" spans="1:19">
      <c r="B10" s="383" t="s">
        <v>833</v>
      </c>
      <c r="D10" s="360"/>
      <c r="E10" s="360"/>
      <c r="F10" s="360"/>
    </row>
    <row r="11" spans="1:19">
      <c r="B11" s="335" t="s">
        <v>834</v>
      </c>
      <c r="D11" s="360"/>
      <c r="E11" s="360"/>
      <c r="F11" s="360"/>
    </row>
    <row r="12" spans="1:19">
      <c r="B12" s="335" t="s">
        <v>14</v>
      </c>
      <c r="D12" s="360"/>
      <c r="E12" s="360"/>
      <c r="F12" s="360"/>
    </row>
    <row r="13" spans="1:19">
      <c r="B13" s="627" t="s">
        <v>843</v>
      </c>
      <c r="D13" s="360"/>
      <c r="E13" s="360"/>
      <c r="F13" s="360"/>
    </row>
    <row r="14" spans="1:19">
      <c r="B14" s="627" t="s">
        <v>844</v>
      </c>
      <c r="D14" s="360"/>
      <c r="E14" s="360"/>
      <c r="F14" s="360"/>
    </row>
    <row r="15" spans="1:19">
      <c r="B15" s="627" t="s">
        <v>845</v>
      </c>
      <c r="D15" s="360"/>
      <c r="E15" s="360"/>
      <c r="F15" s="360"/>
    </row>
    <row r="16" spans="1:19">
      <c r="B16" s="627" t="s">
        <v>846</v>
      </c>
      <c r="D16" s="360"/>
      <c r="E16" s="360"/>
      <c r="F16" s="360"/>
    </row>
    <row r="17" spans="1:7">
      <c r="A17" s="756"/>
      <c r="B17" s="869" t="s">
        <v>1009</v>
      </c>
      <c r="C17" s="756"/>
      <c r="D17" s="360"/>
      <c r="E17" s="360"/>
      <c r="F17" s="360"/>
      <c r="G17" s="756"/>
    </row>
    <row r="18" spans="1:7">
      <c r="B18" s="335" t="s">
        <v>835</v>
      </c>
      <c r="D18" s="360"/>
      <c r="E18" s="360"/>
      <c r="F18" s="360"/>
    </row>
    <row r="19" spans="1:7">
      <c r="B19" s="335" t="s">
        <v>836</v>
      </c>
      <c r="D19" s="360"/>
      <c r="E19" s="360"/>
      <c r="F19" s="360"/>
    </row>
    <row r="20" spans="1:7">
      <c r="B20" s="335" t="s">
        <v>1010</v>
      </c>
      <c r="D20" s="360"/>
      <c r="E20" s="360"/>
      <c r="F20" s="360"/>
    </row>
    <row r="21" spans="1:7">
      <c r="B21" s="335" t="s">
        <v>1011</v>
      </c>
      <c r="D21" s="360"/>
      <c r="E21" s="360"/>
      <c r="F21" s="360"/>
    </row>
    <row r="22" spans="1:7">
      <c r="B22" s="627" t="s">
        <v>847</v>
      </c>
      <c r="D22" s="457"/>
      <c r="E22" s="360"/>
      <c r="F22" s="457"/>
    </row>
    <row r="23" spans="1:7" ht="18" customHeight="1">
      <c r="B23" s="870" t="s">
        <v>101</v>
      </c>
      <c r="D23" s="457"/>
      <c r="E23" s="360"/>
      <c r="F23" s="457"/>
    </row>
    <row r="24" spans="1:7">
      <c r="B24" s="871" t="s">
        <v>848</v>
      </c>
      <c r="D24" s="457"/>
      <c r="E24" s="847"/>
      <c r="F24" s="457"/>
    </row>
    <row r="25" spans="1:7">
      <c r="B25" s="365"/>
      <c r="D25" s="873">
        <f>SUM(D9:D24)</f>
        <v>0</v>
      </c>
      <c r="E25" s="872">
        <f t="shared" ref="E25:F25" si="0">SUM(E9:E24)</f>
        <v>0</v>
      </c>
      <c r="F25" s="873">
        <f t="shared" si="0"/>
        <v>0</v>
      </c>
    </row>
    <row r="26" spans="1:7">
      <c r="B26" s="335" t="s">
        <v>850</v>
      </c>
      <c r="D26" s="847"/>
      <c r="E26" s="847"/>
      <c r="F26" s="847"/>
    </row>
    <row r="27" spans="1:7">
      <c r="B27" s="335" t="s">
        <v>851</v>
      </c>
      <c r="D27" s="360"/>
      <c r="E27" s="360"/>
      <c r="F27" s="360"/>
    </row>
    <row r="28" spans="1:7">
      <c r="B28" s="335" t="s">
        <v>837</v>
      </c>
      <c r="D28" s="360"/>
      <c r="E28" s="360"/>
      <c r="F28" s="360"/>
    </row>
    <row r="29" spans="1:7">
      <c r="B29" s="335" t="s">
        <v>852</v>
      </c>
      <c r="D29" s="360"/>
      <c r="E29" s="360"/>
      <c r="F29" s="360"/>
    </row>
    <row r="30" spans="1:7">
      <c r="B30" s="335" t="s">
        <v>838</v>
      </c>
      <c r="D30" s="360"/>
      <c r="E30" s="360"/>
      <c r="F30" s="360"/>
    </row>
    <row r="31" spans="1:7">
      <c r="A31" s="756"/>
      <c r="B31" s="382" t="s">
        <v>839</v>
      </c>
      <c r="C31" s="756"/>
      <c r="D31" s="761"/>
      <c r="E31" s="360"/>
      <c r="F31" s="761"/>
      <c r="G31" s="756"/>
    </row>
    <row r="32" spans="1:7" ht="18" customHeight="1">
      <c r="B32" s="335" t="s">
        <v>849</v>
      </c>
      <c r="D32" s="457"/>
      <c r="E32" s="847"/>
      <c r="F32" s="783"/>
    </row>
    <row r="33" spans="1:8" ht="18.75" thickBot="1">
      <c r="B33" s="335" t="s">
        <v>223</v>
      </c>
      <c r="D33" s="362">
        <f>SUM(D25:D32)</f>
        <v>0</v>
      </c>
      <c r="E33" s="847">
        <f t="shared" ref="E33:F33" si="1">SUM(E25:E32)</f>
        <v>0</v>
      </c>
      <c r="F33" s="362">
        <f t="shared" si="1"/>
        <v>0</v>
      </c>
    </row>
    <row r="34" spans="1:8" ht="18" customHeight="1" thickTop="1">
      <c r="A34" s="447"/>
      <c r="B34" s="447"/>
      <c r="C34" s="447"/>
      <c r="D34" s="447"/>
      <c r="E34" s="874"/>
      <c r="F34" s="447"/>
      <c r="G34" s="447"/>
      <c r="H34" s="447"/>
    </row>
    <row r="35" spans="1:8" ht="19.5">
      <c r="A35" s="456" t="s">
        <v>853</v>
      </c>
    </row>
    <row r="36" spans="1:8" ht="19.5">
      <c r="A36" s="456"/>
      <c r="B36" s="382" t="s">
        <v>840</v>
      </c>
    </row>
    <row r="37" spans="1:8" ht="19.5">
      <c r="A37" s="456"/>
      <c r="B37" s="336"/>
      <c r="C37" s="359"/>
      <c r="D37" s="321" t="s">
        <v>395</v>
      </c>
      <c r="E37" s="459"/>
      <c r="F37" s="321" t="s">
        <v>396</v>
      </c>
      <c r="G37" s="359"/>
      <c r="H37" s="359"/>
    </row>
    <row r="38" spans="1:8">
      <c r="B38" s="336"/>
      <c r="C38" s="359"/>
      <c r="D38" s="339" t="s">
        <v>1</v>
      </c>
      <c r="E38" s="339"/>
      <c r="F38" s="339" t="s">
        <v>1</v>
      </c>
      <c r="G38" s="359"/>
      <c r="H38" s="359"/>
    </row>
    <row r="39" spans="1:8" ht="18.75">
      <c r="B39" s="528" t="s">
        <v>854</v>
      </c>
      <c r="C39" s="359"/>
      <c r="D39" s="339"/>
      <c r="E39" s="339"/>
      <c r="F39" s="339"/>
      <c r="G39" s="359"/>
      <c r="H39" s="359"/>
    </row>
    <row r="40" spans="1:8" ht="18.75">
      <c r="B40" s="528" t="s">
        <v>841</v>
      </c>
      <c r="C40" s="359"/>
      <c r="D40" s="339"/>
      <c r="E40" s="339"/>
      <c r="F40" s="339"/>
      <c r="G40" s="359"/>
      <c r="H40" s="359"/>
    </row>
    <row r="41" spans="1:8" ht="18.75">
      <c r="B41" s="528" t="s">
        <v>1012</v>
      </c>
      <c r="C41" s="359"/>
      <c r="D41" s="339"/>
      <c r="E41" s="339"/>
      <c r="F41" s="339"/>
      <c r="G41" s="359"/>
      <c r="H41" s="359"/>
    </row>
    <row r="42" spans="1:8" ht="18.75">
      <c r="B42" s="528" t="s">
        <v>855</v>
      </c>
      <c r="C42" s="359"/>
      <c r="D42" s="339"/>
      <c r="E42" s="339"/>
      <c r="F42" s="339"/>
      <c r="G42" s="359"/>
      <c r="H42" s="359"/>
    </row>
    <row r="43" spans="1:8" ht="16.5" customHeight="1" thickBot="1">
      <c r="B43" s="450"/>
      <c r="C43" s="457"/>
      <c r="D43" s="362">
        <f>SUM(D39:D42)</f>
        <v>0</v>
      </c>
      <c r="E43" s="457"/>
      <c r="F43" s="362">
        <f>SUM(F39:F42)</f>
        <v>0</v>
      </c>
      <c r="G43" s="457"/>
      <c r="H43" s="457"/>
    </row>
    <row r="44" spans="1:8" ht="16.5" customHeight="1" thickTop="1">
      <c r="B44" s="450"/>
      <c r="C44" s="457"/>
      <c r="D44" s="457"/>
      <c r="E44" s="457"/>
      <c r="F44" s="457"/>
      <c r="G44" s="457"/>
      <c r="H44" s="457"/>
    </row>
    <row r="45" spans="1:8" ht="30.75" customHeight="1">
      <c r="B45" s="450"/>
      <c r="C45" s="457"/>
      <c r="D45" s="457"/>
      <c r="E45" s="457"/>
      <c r="F45" s="457"/>
      <c r="G45" s="457"/>
      <c r="H45" s="457"/>
    </row>
    <row r="46" spans="1:8" ht="19.5">
      <c r="A46" s="1138">
        <v>51</v>
      </c>
      <c r="B46" s="1138"/>
      <c r="C46" s="1138"/>
      <c r="D46" s="1138"/>
      <c r="E46" s="1138"/>
      <c r="F46" s="1138"/>
      <c r="G46" s="1138"/>
      <c r="H46" s="1138"/>
    </row>
    <row r="47" spans="1:8" ht="18" customHeight="1"/>
    <row r="51" spans="1:6">
      <c r="A51" s="1120"/>
      <c r="B51" s="1120"/>
      <c r="C51" s="1120"/>
      <c r="D51" s="1120"/>
      <c r="E51" s="1120"/>
      <c r="F51" s="1120"/>
    </row>
    <row r="56" spans="1:6" ht="6.75" customHeight="1"/>
    <row r="57" spans="1:6" hidden="1"/>
    <row r="58" spans="1:6" hidden="1"/>
    <row r="59" spans="1:6" hidden="1"/>
    <row r="60" spans="1:6" ht="15.75" hidden="1" customHeight="1">
      <c r="E60" s="323">
        <v>4</v>
      </c>
    </row>
    <row r="61" spans="1:6" hidden="1"/>
    <row r="62" spans="1:6" hidden="1"/>
    <row r="63" spans="1:6" hidden="1"/>
    <row r="64" spans="1:6" hidden="1"/>
    <row r="65" hidden="1"/>
  </sheetData>
  <mergeCells count="7">
    <mergeCell ref="A51:F51"/>
    <mergeCell ref="A46:H46"/>
    <mergeCell ref="A1:H1"/>
    <mergeCell ref="A2:H2"/>
    <mergeCell ref="I2:O2"/>
    <mergeCell ref="A3:H3"/>
    <mergeCell ref="I3:O3"/>
  </mergeCells>
  <pageMargins left="0.70866141732283505" right="0.70866141732283505" top="0.74803149606299202" bottom="0.74803149606299202" header="0.31496062992126" footer="0.31496062992126"/>
  <pageSetup paperSize="9" scale="83" orientation="portrait" r:id="rId1"/>
  <headerFooter>
    <oddFooter>&amp;L&amp;P</oddFooter>
  </headerFooter>
  <rowBreaks count="1" manualBreakCount="1">
    <brk id="48"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1"/>
  <sheetViews>
    <sheetView rightToLeft="1" view="pageBreakPreview" topLeftCell="A16" zoomScaleSheetLayoutView="100" workbookViewId="0">
      <selection activeCell="G18" sqref="G18"/>
    </sheetView>
  </sheetViews>
  <sheetFormatPr defaultColWidth="9" defaultRowHeight="18"/>
  <cols>
    <col min="1" max="1" width="7.7109375" style="313" customWidth="1"/>
    <col min="2" max="2" width="21.7109375" style="313" bestFit="1" customWidth="1"/>
    <col min="3" max="3" width="19.140625" style="313" customWidth="1"/>
    <col min="4" max="4" width="1.28515625" style="313" customWidth="1"/>
    <col min="5" max="5" width="19.140625" style="313" customWidth="1"/>
    <col min="6" max="6" width="1.28515625" style="313" customWidth="1"/>
    <col min="7" max="7" width="19.140625" style="313" customWidth="1"/>
    <col min="8" max="8" width="8.28515625" style="313" customWidth="1"/>
    <col min="9" max="16384" width="9" style="313"/>
  </cols>
  <sheetData>
    <row r="1" spans="1:19" ht="21">
      <c r="A1" s="1115" t="str">
        <f>عنوان!A1</f>
        <v>شرکت پیمانکاری امیرآتشانی و همکاران</v>
      </c>
      <c r="B1" s="1115"/>
      <c r="C1" s="1115"/>
      <c r="D1" s="1115"/>
      <c r="E1" s="1115"/>
      <c r="F1" s="1115"/>
      <c r="G1" s="1115"/>
      <c r="H1" s="1115"/>
      <c r="I1" s="372"/>
      <c r="J1" s="372"/>
      <c r="K1" s="372"/>
      <c r="L1" s="372"/>
      <c r="M1" s="372"/>
      <c r="N1" s="372"/>
      <c r="O1" s="372"/>
      <c r="P1" s="372"/>
      <c r="Q1" s="372"/>
      <c r="R1" s="372"/>
      <c r="S1" s="372"/>
    </row>
    <row r="2" spans="1:19" ht="18" customHeight="1">
      <c r="A2" s="1115" t="str">
        <f>عنوان!A6</f>
        <v>يادداشتهاي توضيحي صورت هاي مالي</v>
      </c>
      <c r="B2" s="1115"/>
      <c r="C2" s="1115"/>
      <c r="D2" s="1115"/>
      <c r="E2" s="1115"/>
      <c r="F2" s="1115"/>
      <c r="G2" s="1115"/>
      <c r="H2" s="1115"/>
      <c r="I2" s="1115"/>
      <c r="J2" s="1115"/>
      <c r="K2" s="1115"/>
      <c r="L2" s="1115"/>
      <c r="M2" s="1115"/>
      <c r="N2" s="1115"/>
      <c r="O2" s="1115"/>
      <c r="P2" s="373"/>
      <c r="Q2" s="373"/>
      <c r="R2" s="373"/>
      <c r="S2" s="373"/>
    </row>
    <row r="3" spans="1:19" ht="21">
      <c r="A3" s="1115" t="str">
        <f>عنوان!A3</f>
        <v>سال مالي منتهی به 29 اسفند 13X2</v>
      </c>
      <c r="B3" s="1115"/>
      <c r="C3" s="1115"/>
      <c r="D3" s="1115"/>
      <c r="E3" s="1115"/>
      <c r="F3" s="1115"/>
      <c r="G3" s="1115"/>
      <c r="H3" s="1115"/>
      <c r="I3" s="1115"/>
      <c r="J3" s="1115"/>
      <c r="K3" s="1115"/>
      <c r="L3" s="1115"/>
      <c r="M3" s="1115"/>
      <c r="N3" s="1115"/>
      <c r="O3" s="1115"/>
      <c r="P3" s="372"/>
      <c r="Q3" s="372"/>
      <c r="R3" s="372"/>
      <c r="S3" s="372"/>
    </row>
    <row r="7" spans="1:19" ht="19.5">
      <c r="A7" s="1146" t="s">
        <v>959</v>
      </c>
      <c r="B7" s="1146"/>
      <c r="C7" s="1146"/>
      <c r="D7" s="1146"/>
      <c r="E7" s="1146"/>
      <c r="F7" s="1146"/>
      <c r="G7" s="1146"/>
      <c r="H7" s="1146"/>
    </row>
    <row r="8" spans="1:19" ht="18.600000000000001" customHeight="1">
      <c r="A8" s="384" t="s">
        <v>859</v>
      </c>
      <c r="B8" s="384" t="s">
        <v>856</v>
      </c>
      <c r="C8" s="384"/>
      <c r="D8" s="384"/>
      <c r="E8" s="384"/>
      <c r="F8" s="384"/>
      <c r="G8" s="384"/>
      <c r="H8" s="384"/>
    </row>
    <row r="9" spans="1:19">
      <c r="A9" s="1147" t="s">
        <v>860</v>
      </c>
      <c r="B9" s="1147"/>
      <c r="C9" s="1147"/>
      <c r="D9" s="1147"/>
      <c r="E9" s="1147"/>
      <c r="F9" s="1147"/>
      <c r="G9" s="1147"/>
      <c r="H9" s="1147"/>
    </row>
    <row r="10" spans="1:19">
      <c r="A10" s="1147"/>
      <c r="B10" s="1147"/>
      <c r="C10" s="1147"/>
      <c r="D10" s="1147"/>
      <c r="E10" s="1147"/>
      <c r="F10" s="1147"/>
      <c r="G10" s="1147"/>
      <c r="H10" s="1147"/>
    </row>
    <row r="11" spans="1:19">
      <c r="A11" s="1147"/>
      <c r="B11" s="1147"/>
      <c r="C11" s="1147"/>
      <c r="D11" s="1147"/>
      <c r="E11" s="1147"/>
      <c r="F11" s="1147"/>
      <c r="G11" s="1147"/>
      <c r="H11" s="1147"/>
    </row>
    <row r="12" spans="1:19">
      <c r="A12" s="1147"/>
      <c r="B12" s="1147"/>
      <c r="C12" s="1147"/>
      <c r="D12" s="1147"/>
      <c r="E12" s="1147"/>
      <c r="F12" s="1147"/>
      <c r="G12" s="1147"/>
      <c r="H12" s="1147"/>
    </row>
    <row r="13" spans="1:19">
      <c r="A13" s="1147"/>
      <c r="B13" s="1147"/>
      <c r="C13" s="1147"/>
      <c r="D13" s="1147"/>
      <c r="E13" s="1147"/>
      <c r="F13" s="1147"/>
      <c r="G13" s="1147"/>
      <c r="H13" s="1147"/>
    </row>
    <row r="14" spans="1:19">
      <c r="A14" s="1147"/>
      <c r="B14" s="1147"/>
      <c r="C14" s="1147"/>
      <c r="D14" s="1147"/>
      <c r="E14" s="1147"/>
      <c r="F14" s="1147"/>
      <c r="G14" s="1147"/>
      <c r="H14" s="1147"/>
    </row>
    <row r="15" spans="1:19" ht="19.5">
      <c r="A15" s="1146" t="s">
        <v>861</v>
      </c>
      <c r="B15" s="1146"/>
      <c r="C15" s="1146"/>
      <c r="D15" s="1146"/>
      <c r="E15" s="1146"/>
      <c r="F15" s="1146"/>
      <c r="G15" s="1146"/>
      <c r="H15" s="1146"/>
    </row>
    <row r="16" spans="1:19">
      <c r="A16" s="1117" t="s">
        <v>857</v>
      </c>
      <c r="B16" s="1117"/>
      <c r="C16" s="1117"/>
      <c r="D16" s="1117"/>
      <c r="E16" s="1117"/>
      <c r="F16" s="1117"/>
      <c r="G16" s="1117"/>
      <c r="H16" s="1117"/>
    </row>
    <row r="17" spans="1:8" s="320" customFormat="1" ht="15.75">
      <c r="D17" s="459"/>
      <c r="E17" s="321" t="s">
        <v>186</v>
      </c>
      <c r="F17" s="385"/>
      <c r="G17" s="321" t="s">
        <v>188</v>
      </c>
    </row>
    <row r="18" spans="1:8">
      <c r="A18" s="756"/>
      <c r="B18" s="756"/>
      <c r="C18" s="756"/>
      <c r="D18" s="760"/>
      <c r="E18" s="756" t="s">
        <v>1</v>
      </c>
      <c r="F18" s="760"/>
      <c r="G18" s="756" t="s">
        <v>1</v>
      </c>
    </row>
    <row r="19" spans="1:8">
      <c r="B19" s="313" t="s">
        <v>1006</v>
      </c>
      <c r="D19" s="316"/>
      <c r="E19" s="317" t="s">
        <v>267</v>
      </c>
      <c r="F19" s="316"/>
      <c r="G19" s="317" t="s">
        <v>267</v>
      </c>
    </row>
    <row r="20" spans="1:8">
      <c r="B20" s="313" t="s">
        <v>2</v>
      </c>
      <c r="D20" s="316"/>
      <c r="E20" s="318" t="s">
        <v>753</v>
      </c>
      <c r="F20" s="316"/>
      <c r="G20" s="318" t="s">
        <v>753</v>
      </c>
    </row>
    <row r="21" spans="1:8">
      <c r="B21" s="313" t="s">
        <v>1065</v>
      </c>
      <c r="D21" s="316"/>
      <c r="E21" s="316">
        <f>SUM(E19:E20)</f>
        <v>0</v>
      </c>
      <c r="F21" s="316"/>
      <c r="G21" s="316">
        <f>SUM(G19:G20)</f>
        <v>0</v>
      </c>
    </row>
    <row r="22" spans="1:8">
      <c r="B22" s="313" t="s">
        <v>193</v>
      </c>
      <c r="D22" s="316"/>
      <c r="E22" s="1203"/>
      <c r="F22" s="316"/>
      <c r="G22" s="1203"/>
    </row>
    <row r="23" spans="1:8" ht="18.75" thickBot="1">
      <c r="B23" s="313" t="s">
        <v>858</v>
      </c>
      <c r="D23" s="316"/>
      <c r="E23" s="386"/>
      <c r="F23" s="316"/>
      <c r="G23" s="319"/>
    </row>
    <row r="24" spans="1:8" ht="18.75" thickTop="1"/>
    <row r="26" spans="1:8" ht="19.5">
      <c r="A26" s="1146" t="s">
        <v>862</v>
      </c>
      <c r="B26" s="1146"/>
      <c r="C26" s="1146"/>
      <c r="D26" s="1146"/>
      <c r="E26" s="1146"/>
      <c r="F26" s="1146"/>
      <c r="G26" s="1146"/>
      <c r="H26" s="1146"/>
    </row>
    <row r="27" spans="1:8">
      <c r="A27" s="1117" t="s">
        <v>863</v>
      </c>
      <c r="B27" s="1117"/>
      <c r="C27" s="1117"/>
      <c r="D27" s="1117"/>
      <c r="E27" s="1117"/>
      <c r="F27" s="1117"/>
      <c r="G27" s="1117"/>
      <c r="H27" s="1117"/>
    </row>
    <row r="28" spans="1:8">
      <c r="A28" s="1117"/>
      <c r="B28" s="1117"/>
      <c r="C28" s="1117"/>
      <c r="D28" s="1117"/>
      <c r="E28" s="1117"/>
      <c r="F28" s="1117"/>
      <c r="G28" s="1117"/>
      <c r="H28" s="1117"/>
    </row>
    <row r="29" spans="1:8">
      <c r="A29" s="1117"/>
      <c r="B29" s="1117"/>
      <c r="C29" s="1117"/>
      <c r="D29" s="1117"/>
      <c r="E29" s="1117"/>
      <c r="F29" s="1117"/>
      <c r="G29" s="1117"/>
      <c r="H29" s="1117"/>
    </row>
    <row r="30" spans="1:8" ht="49.9" customHeight="1">
      <c r="A30" s="1117"/>
      <c r="B30" s="1117"/>
      <c r="C30" s="1117"/>
      <c r="D30" s="1117"/>
      <c r="E30" s="1117"/>
      <c r="F30" s="1117"/>
      <c r="G30" s="1117"/>
      <c r="H30" s="1117"/>
    </row>
    <row r="31" spans="1:8" ht="20.25" customHeight="1">
      <c r="A31" s="948" t="s">
        <v>1066</v>
      </c>
      <c r="B31" s="948"/>
      <c r="C31" s="449"/>
      <c r="D31" s="449"/>
      <c r="E31" s="449"/>
      <c r="F31" s="449"/>
      <c r="G31" s="449"/>
      <c r="H31" s="449"/>
    </row>
    <row r="32" spans="1:8" ht="30" customHeight="1">
      <c r="A32" s="1118" t="s">
        <v>864</v>
      </c>
      <c r="B32" s="1118"/>
      <c r="C32" s="1118"/>
      <c r="D32" s="1118"/>
      <c r="E32" s="1118"/>
      <c r="F32" s="1118"/>
      <c r="G32" s="1118"/>
      <c r="H32" s="1118"/>
    </row>
    <row r="33" spans="1:8" ht="65.25" customHeight="1">
      <c r="A33" s="958" t="s">
        <v>1067</v>
      </c>
      <c r="B33" s="958"/>
      <c r="C33" s="958"/>
      <c r="D33" s="958"/>
      <c r="E33" s="958"/>
      <c r="F33" s="958"/>
      <c r="G33" s="958"/>
      <c r="H33" s="958"/>
    </row>
    <row r="34" spans="1:8" ht="19.5" customHeight="1">
      <c r="A34" s="1202"/>
      <c r="B34" s="889"/>
      <c r="C34" s="889"/>
      <c r="D34" s="889"/>
      <c r="E34" s="889"/>
      <c r="F34" s="889"/>
      <c r="G34" s="889"/>
      <c r="H34" s="889"/>
    </row>
    <row r="35" spans="1:8" ht="19.5">
      <c r="A35" s="1202"/>
      <c r="B35" s="755"/>
      <c r="C35" s="755"/>
      <c r="D35" s="755"/>
      <c r="E35" s="755"/>
      <c r="F35" s="755"/>
      <c r="G35" s="755"/>
      <c r="H35" s="755"/>
    </row>
    <row r="36" spans="1:8" ht="19.5">
      <c r="A36" s="1119">
        <v>52</v>
      </c>
      <c r="B36" s="1119"/>
      <c r="C36" s="1119"/>
      <c r="D36" s="1119"/>
      <c r="E36" s="1119"/>
      <c r="F36" s="1119"/>
      <c r="G36" s="1119"/>
      <c r="H36" s="1119"/>
    </row>
    <row r="38" spans="1:8" ht="40.9" customHeight="1">
      <c r="A38" s="1137" t="s">
        <v>960</v>
      </c>
      <c r="B38" s="1137"/>
      <c r="C38" s="1137"/>
      <c r="D38" s="1137"/>
      <c r="E38" s="1137"/>
      <c r="F38" s="1137"/>
      <c r="G38" s="1137"/>
      <c r="H38" s="1137"/>
    </row>
    <row r="43" spans="1:8" ht="18" customHeight="1"/>
    <row r="47" spans="1:8">
      <c r="A47" s="1120"/>
      <c r="B47" s="1120"/>
      <c r="C47" s="1120"/>
      <c r="D47" s="1120"/>
      <c r="E47" s="1120"/>
      <c r="F47" s="1120"/>
    </row>
    <row r="52" spans="5:5" ht="6.75" customHeight="1"/>
    <row r="53" spans="5:5" hidden="1"/>
    <row r="54" spans="5:5" hidden="1"/>
    <row r="55" spans="5:5" hidden="1"/>
    <row r="56" spans="5:5" ht="15.75" hidden="1" customHeight="1">
      <c r="E56" s="313">
        <v>4</v>
      </c>
    </row>
    <row r="57" spans="5:5" hidden="1"/>
    <row r="58" spans="5:5" hidden="1"/>
    <row r="59" spans="5:5" hidden="1"/>
    <row r="60" spans="5:5" hidden="1"/>
    <row r="61" spans="5:5" hidden="1"/>
  </sheetData>
  <mergeCells count="17">
    <mergeCell ref="A31:B31"/>
    <mergeCell ref="A33:H33"/>
    <mergeCell ref="A47:F47"/>
    <mergeCell ref="A7:H7"/>
    <mergeCell ref="A1:H1"/>
    <mergeCell ref="A2:H2"/>
    <mergeCell ref="I2:O2"/>
    <mergeCell ref="A3:H3"/>
    <mergeCell ref="I3:O3"/>
    <mergeCell ref="A36:H36"/>
    <mergeCell ref="A38:H38"/>
    <mergeCell ref="A9:H14"/>
    <mergeCell ref="A15:H15"/>
    <mergeCell ref="A16:H16"/>
    <mergeCell ref="A26:H26"/>
    <mergeCell ref="A27:H30"/>
    <mergeCell ref="A32:H32"/>
  </mergeCells>
  <pageMargins left="0.70866141732283505" right="0.70866141732283505" top="0.74803149606299202" bottom="0.74803149606299202" header="0.31496062992126" footer="0.31496062992126"/>
  <pageSetup paperSize="9" scale="89" orientation="portrait" r:id="rId1"/>
  <headerFooter>
    <oddFooter>&amp;L&amp;P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0"/>
  <sheetViews>
    <sheetView rightToLeft="1" view="pageBreakPreview" zoomScaleSheetLayoutView="100" workbookViewId="0">
      <selection activeCell="A28" sqref="A28:K28"/>
    </sheetView>
  </sheetViews>
  <sheetFormatPr defaultColWidth="9" defaultRowHeight="18"/>
  <cols>
    <col min="1" max="1" width="7.28515625" style="313" customWidth="1"/>
    <col min="2" max="2" width="12.28515625" style="313" customWidth="1"/>
    <col min="3" max="3" width="1.28515625" style="313" customWidth="1"/>
    <col min="4" max="4" width="13.28515625" style="313" customWidth="1"/>
    <col min="5" max="5" width="1.28515625" style="313" customWidth="1"/>
    <col min="6" max="6" width="11.42578125" style="313" customWidth="1"/>
    <col min="7" max="7" width="1.28515625" style="313" customWidth="1"/>
    <col min="8" max="8" width="11.85546875" style="313" customWidth="1"/>
    <col min="9" max="9" width="1.28515625" style="313" customWidth="1"/>
    <col min="10" max="10" width="13.28515625" style="313" customWidth="1"/>
    <col min="11" max="11" width="4.42578125" style="313" customWidth="1"/>
    <col min="12" max="16384" width="9" style="313"/>
  </cols>
  <sheetData>
    <row r="1" spans="1:21" ht="21">
      <c r="A1" s="1115" t="str">
        <f>عنوان!A1</f>
        <v>شرکت پیمانکاری امیرآتشانی و همکاران</v>
      </c>
      <c r="B1" s="1115"/>
      <c r="C1" s="1115"/>
      <c r="D1" s="1115"/>
      <c r="E1" s="1115"/>
      <c r="F1" s="1115"/>
      <c r="G1" s="1115"/>
      <c r="H1" s="1115"/>
      <c r="I1" s="1115"/>
      <c r="J1" s="1115"/>
      <c r="K1" s="1115"/>
      <c r="L1" s="372"/>
      <c r="M1" s="372"/>
      <c r="N1" s="372"/>
      <c r="O1" s="372"/>
      <c r="P1" s="372"/>
      <c r="Q1" s="372"/>
      <c r="R1" s="372"/>
      <c r="S1" s="372"/>
    </row>
    <row r="2" spans="1:21" ht="18" customHeight="1">
      <c r="A2" s="1115" t="str">
        <f>عنوان!A6</f>
        <v>يادداشتهاي توضيحي صورت هاي مالي</v>
      </c>
      <c r="B2" s="1115"/>
      <c r="C2" s="1115"/>
      <c r="D2" s="1115"/>
      <c r="E2" s="1115"/>
      <c r="F2" s="1115"/>
      <c r="G2" s="1115"/>
      <c r="H2" s="1115"/>
      <c r="I2" s="1115"/>
      <c r="J2" s="1115"/>
      <c r="K2" s="1115"/>
      <c r="L2" s="1115"/>
      <c r="M2" s="1115"/>
      <c r="N2" s="1115"/>
      <c r="O2" s="1115"/>
      <c r="P2" s="373"/>
      <c r="Q2" s="373"/>
      <c r="R2" s="373"/>
      <c r="S2" s="373"/>
    </row>
    <row r="3" spans="1:21" ht="21">
      <c r="A3" s="1115" t="str">
        <f>عنوان!A3</f>
        <v>سال مالي منتهی به 29 اسفند 13X2</v>
      </c>
      <c r="B3" s="1115"/>
      <c r="C3" s="1115"/>
      <c r="D3" s="1115"/>
      <c r="E3" s="1115"/>
      <c r="F3" s="1115"/>
      <c r="G3" s="1115"/>
      <c r="H3" s="1115"/>
      <c r="I3" s="1115"/>
      <c r="J3" s="1115"/>
      <c r="K3" s="1115"/>
      <c r="L3" s="372"/>
      <c r="M3" s="372"/>
      <c r="N3" s="372"/>
      <c r="O3" s="372"/>
      <c r="P3" s="372"/>
      <c r="Q3" s="372"/>
      <c r="R3" s="372"/>
      <c r="S3" s="372"/>
    </row>
    <row r="4" spans="1:21" ht="19.5">
      <c r="A4" s="1146"/>
      <c r="B4" s="1146"/>
      <c r="C4" s="1146"/>
      <c r="D4" s="1146"/>
      <c r="E4" s="1146"/>
      <c r="F4" s="1146"/>
      <c r="G4" s="1146"/>
      <c r="H4" s="1146"/>
      <c r="I4" s="1146"/>
      <c r="J4" s="1146"/>
      <c r="K4" s="1146"/>
    </row>
    <row r="5" spans="1:21" s="314" customFormat="1" ht="21">
      <c r="A5" s="946" t="s">
        <v>868</v>
      </c>
      <c r="B5" s="946"/>
      <c r="C5" s="946"/>
      <c r="D5" s="946"/>
      <c r="E5" s="946"/>
      <c r="F5" s="946"/>
      <c r="G5" s="946"/>
      <c r="H5" s="946"/>
      <c r="I5" s="946"/>
      <c r="J5" s="946"/>
      <c r="K5" s="946"/>
    </row>
    <row r="6" spans="1:21" s="314" customFormat="1" ht="54.75" customHeight="1">
      <c r="A6" s="1148" t="s">
        <v>869</v>
      </c>
      <c r="B6" s="1148"/>
      <c r="C6" s="1148"/>
      <c r="D6" s="1148"/>
      <c r="E6" s="1148"/>
      <c r="F6" s="1148"/>
      <c r="G6" s="1148"/>
      <c r="H6" s="1148"/>
      <c r="I6" s="1148"/>
      <c r="J6" s="1148"/>
      <c r="K6" s="1148"/>
      <c r="U6" s="393"/>
    </row>
    <row r="7" spans="1:21" ht="19.5">
      <c r="A7" s="387"/>
      <c r="B7" s="388"/>
      <c r="C7" s="388"/>
      <c r="D7" s="388"/>
      <c r="E7" s="388"/>
      <c r="F7" s="388"/>
      <c r="G7" s="388"/>
      <c r="H7" s="388"/>
      <c r="I7" s="388"/>
      <c r="J7" s="388"/>
      <c r="K7" s="388"/>
    </row>
    <row r="8" spans="1:21" ht="19.5">
      <c r="A8" s="1149" t="s">
        <v>870</v>
      </c>
      <c r="B8" s="1149"/>
      <c r="C8" s="1149"/>
      <c r="D8" s="1149"/>
      <c r="E8" s="1149"/>
      <c r="F8" s="1149"/>
      <c r="G8" s="1149"/>
      <c r="H8" s="1149"/>
      <c r="I8" s="1149"/>
      <c r="J8" s="1149"/>
      <c r="K8" s="1149"/>
    </row>
    <row r="9" spans="1:21">
      <c r="A9" s="1150" t="s">
        <v>865</v>
      </c>
      <c r="B9" s="1150"/>
      <c r="C9" s="1150"/>
      <c r="D9" s="1150"/>
      <c r="E9" s="1150"/>
      <c r="F9" s="1150"/>
      <c r="G9" s="1150"/>
      <c r="H9" s="1150"/>
      <c r="I9" s="1150"/>
      <c r="J9" s="1150"/>
      <c r="K9" s="1150"/>
    </row>
    <row r="10" spans="1:21">
      <c r="A10" s="1150"/>
      <c r="B10" s="1150"/>
      <c r="C10" s="1150"/>
      <c r="D10" s="1150"/>
      <c r="E10" s="1150"/>
      <c r="F10" s="1150"/>
      <c r="G10" s="1150"/>
      <c r="H10" s="1150"/>
      <c r="I10" s="1150"/>
      <c r="J10" s="1150"/>
      <c r="K10" s="1150"/>
    </row>
    <row r="11" spans="1:21">
      <c r="A11" s="1150"/>
      <c r="B11" s="1150"/>
      <c r="C11" s="1150"/>
      <c r="D11" s="1150"/>
      <c r="E11" s="1150"/>
      <c r="F11" s="1150"/>
      <c r="G11" s="1150"/>
      <c r="H11" s="1150"/>
      <c r="I11" s="1150"/>
      <c r="J11" s="1150"/>
      <c r="K11" s="1150"/>
    </row>
    <row r="12" spans="1:21">
      <c r="A12" s="1150"/>
      <c r="B12" s="1150"/>
      <c r="C12" s="1150"/>
      <c r="D12" s="1150"/>
      <c r="E12" s="1150"/>
      <c r="F12" s="1150"/>
      <c r="G12" s="1150"/>
      <c r="H12" s="1150"/>
      <c r="I12" s="1150"/>
      <c r="J12" s="1150"/>
      <c r="K12" s="1150"/>
    </row>
    <row r="13" spans="1:21">
      <c r="A13" s="1150"/>
      <c r="B13" s="1150"/>
      <c r="C13" s="1150"/>
      <c r="D13" s="1150"/>
      <c r="E13" s="1150"/>
      <c r="F13" s="1150"/>
      <c r="G13" s="1150"/>
      <c r="H13" s="1150"/>
      <c r="I13" s="1150"/>
      <c r="J13" s="1150"/>
      <c r="K13" s="1150"/>
    </row>
    <row r="14" spans="1:21" ht="48.6" customHeight="1">
      <c r="A14" s="1150"/>
      <c r="B14" s="1150"/>
      <c r="C14" s="1150"/>
      <c r="D14" s="1150"/>
      <c r="E14" s="1150"/>
      <c r="F14" s="1150"/>
      <c r="G14" s="1150"/>
      <c r="H14" s="1150"/>
      <c r="I14" s="1150"/>
      <c r="J14" s="1150"/>
      <c r="K14" s="1150"/>
    </row>
    <row r="15" spans="1:21" ht="19.899999999999999" customHeight="1">
      <c r="A15" s="449"/>
      <c r="B15" s="449"/>
      <c r="C15" s="449"/>
      <c r="D15" s="449"/>
      <c r="E15" s="449"/>
      <c r="F15" s="449"/>
      <c r="G15" s="449"/>
      <c r="H15" s="449"/>
      <c r="I15" s="449"/>
      <c r="J15" s="449"/>
      <c r="K15" s="449"/>
    </row>
    <row r="16" spans="1:21" s="390" customFormat="1" ht="23.25" customHeight="1">
      <c r="A16" s="389"/>
      <c r="B16" s="389"/>
      <c r="C16" s="389"/>
      <c r="D16" s="1151" t="s">
        <v>866</v>
      </c>
      <c r="E16" s="1151"/>
      <c r="F16" s="1151"/>
      <c r="G16" s="464"/>
      <c r="H16" s="1151" t="s">
        <v>866</v>
      </c>
      <c r="I16" s="1151"/>
      <c r="J16" s="1151"/>
      <c r="K16" s="389"/>
    </row>
    <row r="17" spans="1:11" s="390" customFormat="1" ht="19.5">
      <c r="C17" s="391"/>
      <c r="D17" s="392" t="s">
        <v>395</v>
      </c>
      <c r="E17" s="391"/>
      <c r="F17" s="392" t="s">
        <v>396</v>
      </c>
      <c r="G17" s="391"/>
      <c r="H17" s="392" t="s">
        <v>395</v>
      </c>
      <c r="I17" s="391"/>
      <c r="J17" s="392" t="s">
        <v>396</v>
      </c>
    </row>
    <row r="18" spans="1:11">
      <c r="A18" s="756"/>
      <c r="B18" s="756"/>
      <c r="C18" s="760"/>
      <c r="D18" s="756" t="s">
        <v>1</v>
      </c>
      <c r="E18" s="760"/>
      <c r="F18" s="756" t="s">
        <v>1</v>
      </c>
      <c r="G18" s="760"/>
      <c r="H18" s="448" t="s">
        <v>1</v>
      </c>
      <c r="I18" s="458"/>
      <c r="J18" s="448" t="s">
        <v>1</v>
      </c>
    </row>
    <row r="19" spans="1:11">
      <c r="B19" s="313" t="s">
        <v>867</v>
      </c>
      <c r="C19" s="316"/>
      <c r="D19" s="317" t="s">
        <v>267</v>
      </c>
      <c r="E19" s="316"/>
      <c r="F19" s="317" t="s">
        <v>267</v>
      </c>
      <c r="G19" s="316"/>
      <c r="H19" s="317" t="s">
        <v>267</v>
      </c>
      <c r="I19" s="316"/>
      <c r="J19" s="317" t="s">
        <v>267</v>
      </c>
    </row>
    <row r="20" spans="1:11">
      <c r="B20" s="313" t="s">
        <v>193</v>
      </c>
      <c r="C20" s="316"/>
      <c r="D20" s="317" t="s">
        <v>267</v>
      </c>
      <c r="E20" s="316"/>
      <c r="F20" s="317" t="s">
        <v>267</v>
      </c>
      <c r="G20" s="316"/>
      <c r="H20" s="317" t="s">
        <v>267</v>
      </c>
      <c r="I20" s="316"/>
      <c r="J20" s="317" t="s">
        <v>267</v>
      </c>
    </row>
    <row r="21" spans="1:11" s="314" customFormat="1" ht="28.9" customHeight="1">
      <c r="A21" s="1152"/>
      <c r="B21" s="1152"/>
      <c r="C21" s="1152"/>
      <c r="D21" s="1152"/>
      <c r="E21" s="1152"/>
      <c r="F21" s="1152"/>
      <c r="G21" s="1152"/>
      <c r="H21" s="1152"/>
      <c r="I21" s="1152"/>
      <c r="J21" s="1152"/>
      <c r="K21" s="1152"/>
    </row>
    <row r="22" spans="1:11" ht="19.5">
      <c r="A22" s="1146" t="s">
        <v>871</v>
      </c>
      <c r="B22" s="1146"/>
      <c r="C22" s="1146"/>
      <c r="D22" s="1146"/>
      <c r="E22" s="1146"/>
      <c r="F22" s="1146"/>
      <c r="G22" s="1146"/>
      <c r="H22" s="1146"/>
      <c r="I22" s="1146"/>
      <c r="J22" s="1146"/>
      <c r="K22" s="1146"/>
    </row>
    <row r="23" spans="1:11" s="314" customFormat="1">
      <c r="A23" s="1117" t="s">
        <v>872</v>
      </c>
      <c r="B23" s="1117"/>
      <c r="C23" s="1117"/>
      <c r="D23" s="1117"/>
      <c r="E23" s="1117"/>
      <c r="F23" s="1117"/>
      <c r="G23" s="1117"/>
      <c r="H23" s="1117"/>
      <c r="I23" s="1117"/>
      <c r="J23" s="1117"/>
      <c r="K23" s="1117"/>
    </row>
    <row r="24" spans="1:11" s="314" customFormat="1">
      <c r="A24" s="1117"/>
      <c r="B24" s="1117"/>
      <c r="C24" s="1117"/>
      <c r="D24" s="1117"/>
      <c r="E24" s="1117"/>
      <c r="F24" s="1117"/>
      <c r="G24" s="1117"/>
      <c r="H24" s="1117"/>
      <c r="I24" s="1117"/>
      <c r="J24" s="1117"/>
      <c r="K24" s="1117"/>
    </row>
    <row r="25" spans="1:11" s="314" customFormat="1">
      <c r="A25" s="1117"/>
      <c r="B25" s="1117"/>
      <c r="C25" s="1117"/>
      <c r="D25" s="1117"/>
      <c r="E25" s="1117"/>
      <c r="F25" s="1117"/>
      <c r="G25" s="1117"/>
      <c r="H25" s="1117"/>
      <c r="I25" s="1117"/>
      <c r="J25" s="1117"/>
      <c r="K25" s="1117"/>
    </row>
    <row r="26" spans="1:11" ht="20.25" customHeight="1">
      <c r="A26" s="449"/>
      <c r="B26" s="449"/>
      <c r="C26" s="449"/>
      <c r="D26" s="449"/>
      <c r="E26" s="449"/>
      <c r="F26" s="449"/>
      <c r="G26" s="449"/>
      <c r="H26" s="449"/>
      <c r="I26" s="449"/>
      <c r="J26" s="449"/>
      <c r="K26" s="449"/>
    </row>
    <row r="27" spans="1:11" ht="19.5">
      <c r="A27" s="1146" t="s">
        <v>873</v>
      </c>
      <c r="B27" s="1146"/>
      <c r="C27" s="1146"/>
      <c r="D27" s="1146"/>
      <c r="E27" s="1146"/>
      <c r="F27" s="1146"/>
      <c r="G27" s="1146"/>
      <c r="H27" s="1146"/>
      <c r="I27" s="1146"/>
      <c r="J27" s="1146"/>
      <c r="K27" s="1146"/>
    </row>
    <row r="28" spans="1:11" s="314" customFormat="1" ht="114.75" customHeight="1">
      <c r="A28" s="958" t="s">
        <v>1068</v>
      </c>
      <c r="B28" s="958"/>
      <c r="C28" s="958"/>
      <c r="D28" s="958"/>
      <c r="E28" s="958"/>
      <c r="F28" s="958"/>
      <c r="G28" s="958"/>
      <c r="H28" s="958"/>
      <c r="I28" s="958"/>
      <c r="J28" s="958"/>
      <c r="K28" s="958"/>
    </row>
    <row r="29" spans="1:11" s="314" customFormat="1">
      <c r="A29" s="800"/>
      <c r="B29" s="800"/>
      <c r="C29" s="800"/>
      <c r="D29" s="800"/>
      <c r="E29" s="800"/>
      <c r="F29" s="800"/>
      <c r="G29" s="800"/>
      <c r="H29" s="755"/>
      <c r="I29" s="755"/>
      <c r="J29" s="755"/>
      <c r="K29" s="755"/>
    </row>
    <row r="31" spans="1:11" ht="19.5">
      <c r="A31" s="1119">
        <v>53</v>
      </c>
      <c r="B31" s="1119"/>
      <c r="C31" s="1119"/>
      <c r="D31" s="1119"/>
      <c r="E31" s="1119"/>
      <c r="F31" s="1119"/>
      <c r="G31" s="1119"/>
      <c r="H31" s="1119"/>
      <c r="I31" s="1119"/>
      <c r="J31" s="1119"/>
      <c r="K31" s="1119"/>
    </row>
    <row r="42" spans="1:6" ht="18" customHeight="1"/>
    <row r="46" spans="1:6">
      <c r="A46" s="1120"/>
      <c r="B46" s="1120"/>
      <c r="C46" s="1120"/>
      <c r="D46" s="1120"/>
      <c r="E46" s="1120"/>
      <c r="F46" s="1120"/>
    </row>
    <row r="51" spans="5:5" ht="6.75" customHeight="1"/>
    <row r="52" spans="5:5" hidden="1"/>
    <row r="53" spans="5:5" hidden="1"/>
    <row r="54" spans="5:5" hidden="1"/>
    <row r="55" spans="5:5" ht="15.75" hidden="1" customHeight="1">
      <c r="E55" s="313">
        <v>4</v>
      </c>
    </row>
    <row r="56" spans="5:5" hidden="1"/>
    <row r="57" spans="5:5" hidden="1"/>
    <row r="58" spans="5:5" hidden="1"/>
    <row r="59" spans="5:5" hidden="1"/>
    <row r="60" spans="5:5" hidden="1"/>
  </sheetData>
  <mergeCells count="18">
    <mergeCell ref="A28:K28"/>
    <mergeCell ref="A46:F46"/>
    <mergeCell ref="A1:K1"/>
    <mergeCell ref="A2:K2"/>
    <mergeCell ref="A31:K31"/>
    <mergeCell ref="L2:O2"/>
    <mergeCell ref="A3:K3"/>
    <mergeCell ref="A4:K4"/>
    <mergeCell ref="A23:K25"/>
    <mergeCell ref="A27:K27"/>
    <mergeCell ref="A5:K5"/>
    <mergeCell ref="A6:K6"/>
    <mergeCell ref="A8:K8"/>
    <mergeCell ref="A9:K14"/>
    <mergeCell ref="D16:F16"/>
    <mergeCell ref="H16:J16"/>
    <mergeCell ref="A21:K21"/>
    <mergeCell ref="A22:K22"/>
  </mergeCells>
  <pageMargins left="0.70866141732283505" right="0.70866141732283505" top="0.74803149606299202" bottom="0.74803149606299202" header="0.31496062992126" footer="0.31496062992126"/>
  <pageSetup paperSize="9" scale="67" orientation="portrait" r:id="rId1"/>
  <headerFooter>
    <oddFooter>&amp;L&amp;P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4"/>
  <sheetViews>
    <sheetView rightToLeft="1" view="pageBreakPreview" zoomScaleSheetLayoutView="100" workbookViewId="0">
      <selection activeCell="M26" sqref="M26"/>
    </sheetView>
  </sheetViews>
  <sheetFormatPr defaultColWidth="9" defaultRowHeight="18"/>
  <cols>
    <col min="1" max="1" width="17.42578125" style="313" customWidth="1"/>
    <col min="2" max="2" width="1.42578125" style="313" customWidth="1"/>
    <col min="3" max="3" width="12.28515625" style="313" customWidth="1"/>
    <col min="4" max="4" width="1.28515625" style="313" customWidth="1"/>
    <col min="5" max="5" width="13.28515625" style="313" customWidth="1"/>
    <col min="6" max="6" width="1.28515625" style="313" customWidth="1"/>
    <col min="7" max="7" width="11.7109375" style="313" bestFit="1" customWidth="1"/>
    <col min="8" max="8" width="1.28515625" style="313" customWidth="1"/>
    <col min="9" max="9" width="12.42578125" style="313" customWidth="1"/>
    <col min="10" max="10" width="1.28515625" style="313" customWidth="1"/>
    <col min="11" max="11" width="13.28515625" style="313" customWidth="1"/>
    <col min="12" max="12" width="1.28515625" style="313" customWidth="1"/>
    <col min="13" max="16384" width="9" style="313"/>
  </cols>
  <sheetData>
    <row r="1" spans="1:20" ht="21">
      <c r="A1" s="1115" t="str">
        <f>عنوان!A1</f>
        <v>شرکت پیمانکاری امیرآتشانی و همکاران</v>
      </c>
      <c r="B1" s="1115"/>
      <c r="C1" s="1115"/>
      <c r="D1" s="1115"/>
      <c r="E1" s="1115"/>
      <c r="F1" s="1115"/>
      <c r="G1" s="1115"/>
      <c r="H1" s="1115"/>
      <c r="I1" s="1115"/>
      <c r="J1" s="1115"/>
      <c r="K1" s="1115"/>
      <c r="L1" s="1115"/>
      <c r="M1" s="1115"/>
      <c r="N1" s="372"/>
      <c r="O1" s="372"/>
      <c r="P1" s="372"/>
      <c r="Q1" s="372"/>
      <c r="R1" s="372"/>
      <c r="S1" s="372"/>
      <c r="T1" s="372"/>
    </row>
    <row r="2" spans="1:20" ht="18" customHeight="1">
      <c r="A2" s="1153" t="str">
        <f>عنوان!A6</f>
        <v>يادداشتهاي توضيحي صورت هاي مالي</v>
      </c>
      <c r="B2" s="1153"/>
      <c r="C2" s="1153"/>
      <c r="D2" s="1153"/>
      <c r="E2" s="1153"/>
      <c r="F2" s="1153"/>
      <c r="G2" s="1153"/>
      <c r="H2" s="1153"/>
      <c r="I2" s="1153"/>
      <c r="J2" s="1153"/>
      <c r="K2" s="1153"/>
      <c r="L2" s="1153"/>
      <c r="M2" s="1153"/>
      <c r="N2" s="372"/>
      <c r="O2" s="372"/>
      <c r="P2" s="372"/>
      <c r="Q2" s="373"/>
      <c r="R2" s="373"/>
      <c r="S2" s="373"/>
      <c r="T2" s="373"/>
    </row>
    <row r="3" spans="1:20" ht="21">
      <c r="A3" s="1153" t="str">
        <f>عنوان!A3</f>
        <v>سال مالي منتهی به 29 اسفند 13X2</v>
      </c>
      <c r="B3" s="1153"/>
      <c r="C3" s="1153"/>
      <c r="D3" s="1153"/>
      <c r="E3" s="1153"/>
      <c r="F3" s="1153"/>
      <c r="G3" s="1153"/>
      <c r="H3" s="1153"/>
      <c r="I3" s="1153"/>
      <c r="J3" s="1153"/>
      <c r="K3" s="1153"/>
      <c r="L3" s="1153"/>
      <c r="M3" s="1153"/>
      <c r="N3" s="372"/>
      <c r="O3" s="372"/>
      <c r="P3" s="372"/>
      <c r="Q3" s="372"/>
      <c r="R3" s="372"/>
      <c r="S3" s="372"/>
      <c r="T3" s="372"/>
    </row>
    <row r="4" spans="1:20" ht="19.5">
      <c r="A4" s="1146" t="s">
        <v>878</v>
      </c>
      <c r="B4" s="1146"/>
      <c r="C4" s="1146"/>
      <c r="D4" s="1146"/>
      <c r="E4" s="1146"/>
      <c r="F4" s="1146"/>
      <c r="G4" s="1146"/>
      <c r="H4" s="1146"/>
      <c r="I4" s="1146"/>
      <c r="J4" s="1146"/>
      <c r="K4" s="1146"/>
      <c r="L4" s="1146"/>
    </row>
    <row r="5" spans="1:20">
      <c r="A5" s="1150" t="s">
        <v>879</v>
      </c>
      <c r="B5" s="1150"/>
      <c r="C5" s="1150"/>
      <c r="D5" s="1150"/>
      <c r="E5" s="1150"/>
      <c r="F5" s="1150"/>
      <c r="G5" s="1150"/>
      <c r="H5" s="1150"/>
      <c r="I5" s="1150"/>
      <c r="J5" s="1150"/>
      <c r="K5" s="1150"/>
      <c r="L5" s="1150"/>
    </row>
    <row r="6" spans="1:20">
      <c r="A6" s="1150"/>
      <c r="B6" s="1150"/>
      <c r="C6" s="1150"/>
      <c r="D6" s="1150"/>
      <c r="E6" s="1150"/>
      <c r="F6" s="1150"/>
      <c r="G6" s="1150"/>
      <c r="H6" s="1150"/>
      <c r="I6" s="1150"/>
      <c r="J6" s="1150"/>
      <c r="K6" s="1150"/>
      <c r="L6" s="1150"/>
    </row>
    <row r="7" spans="1:20">
      <c r="A7" s="1150"/>
      <c r="B7" s="1150"/>
      <c r="C7" s="1150"/>
      <c r="D7" s="1150"/>
      <c r="E7" s="1150"/>
      <c r="F7" s="1150"/>
      <c r="G7" s="1150"/>
      <c r="H7" s="1150"/>
      <c r="I7" s="1150"/>
      <c r="J7" s="1150"/>
      <c r="K7" s="1150"/>
      <c r="L7" s="1150"/>
    </row>
    <row r="8" spans="1:20">
      <c r="A8" s="1150"/>
      <c r="B8" s="1150"/>
      <c r="C8" s="1150"/>
      <c r="D8" s="1150"/>
      <c r="E8" s="1150"/>
      <c r="F8" s="1150"/>
      <c r="G8" s="1150"/>
      <c r="H8" s="1150"/>
      <c r="I8" s="1150"/>
      <c r="J8" s="1150"/>
      <c r="K8" s="1150"/>
      <c r="L8" s="1150"/>
    </row>
    <row r="9" spans="1:20">
      <c r="A9" s="1150"/>
      <c r="B9" s="1150"/>
      <c r="C9" s="1150"/>
      <c r="D9" s="1150"/>
      <c r="E9" s="1150"/>
      <c r="F9" s="1150"/>
      <c r="G9" s="1150"/>
      <c r="H9" s="1150"/>
      <c r="I9" s="1150"/>
      <c r="J9" s="1150"/>
      <c r="K9" s="1150"/>
      <c r="L9" s="1150"/>
    </row>
    <row r="10" spans="1:20">
      <c r="A10" s="1150"/>
      <c r="B10" s="1150"/>
      <c r="C10" s="1150"/>
      <c r="D10" s="1150"/>
      <c r="E10" s="1150"/>
      <c r="F10" s="1150"/>
      <c r="G10" s="1150"/>
      <c r="H10" s="1150"/>
      <c r="I10" s="1150"/>
      <c r="J10" s="1150"/>
      <c r="K10" s="1150"/>
      <c r="L10" s="1150"/>
    </row>
    <row r="11" spans="1:20">
      <c r="A11" s="1150"/>
      <c r="B11" s="1150"/>
      <c r="C11" s="1150"/>
      <c r="D11" s="1150"/>
      <c r="E11" s="1150"/>
      <c r="F11" s="1150"/>
      <c r="G11" s="1150"/>
      <c r="H11" s="1150"/>
      <c r="I11" s="1150"/>
      <c r="J11" s="1150"/>
      <c r="K11" s="1150"/>
      <c r="L11" s="1150"/>
    </row>
    <row r="12" spans="1:20" ht="19.899999999999999" customHeight="1">
      <c r="A12" s="1150"/>
      <c r="B12" s="1150"/>
      <c r="C12" s="1150"/>
      <c r="D12" s="1150"/>
      <c r="E12" s="1150"/>
      <c r="F12" s="1150"/>
      <c r="G12" s="1150"/>
      <c r="H12" s="1150"/>
      <c r="I12" s="1150"/>
      <c r="J12" s="1150"/>
      <c r="K12" s="1150"/>
      <c r="L12" s="1150"/>
    </row>
    <row r="13" spans="1:20" ht="66.599999999999994" customHeight="1">
      <c r="A13" s="1150"/>
      <c r="B13" s="1150"/>
      <c r="C13" s="1150"/>
      <c r="D13" s="1150"/>
      <c r="E13" s="1150"/>
      <c r="F13" s="1150"/>
      <c r="G13" s="1150"/>
      <c r="H13" s="1150"/>
      <c r="I13" s="1150"/>
      <c r="J13" s="1150"/>
      <c r="K13" s="1150"/>
      <c r="L13" s="1150"/>
    </row>
    <row r="14" spans="1:20" ht="19.899999999999999" customHeight="1">
      <c r="A14" s="449"/>
      <c r="B14" s="449"/>
      <c r="C14" s="449"/>
      <c r="D14" s="449"/>
      <c r="E14" s="449"/>
      <c r="F14" s="449"/>
      <c r="G14" s="449"/>
      <c r="H14" s="449"/>
      <c r="I14" s="449"/>
      <c r="J14" s="449"/>
      <c r="K14" s="449"/>
      <c r="L14" s="449"/>
    </row>
    <row r="15" spans="1:20" s="394" customFormat="1" ht="30.6" customHeight="1">
      <c r="D15" s="353"/>
      <c r="E15" s="462" t="s">
        <v>874</v>
      </c>
      <c r="F15" s="345"/>
      <c r="G15" s="462" t="s">
        <v>875</v>
      </c>
      <c r="H15" s="345"/>
      <c r="I15" s="462" t="s">
        <v>876</v>
      </c>
      <c r="J15" s="345"/>
      <c r="K15" s="462" t="s">
        <v>877</v>
      </c>
    </row>
    <row r="16" spans="1:20" s="394" customFormat="1" ht="14.25">
      <c r="D16" s="353"/>
      <c r="E16" s="395"/>
      <c r="F16" s="353"/>
      <c r="G16" s="395" t="s">
        <v>1</v>
      </c>
      <c r="H16" s="353"/>
      <c r="I16" s="395" t="s">
        <v>1</v>
      </c>
      <c r="J16" s="353"/>
      <c r="K16" s="395" t="s">
        <v>1</v>
      </c>
    </row>
    <row r="17" spans="1:13">
      <c r="D17" s="316"/>
      <c r="E17" s="317" t="s">
        <v>267</v>
      </c>
      <c r="F17" s="316"/>
      <c r="G17" s="317" t="s">
        <v>267</v>
      </c>
      <c r="H17" s="316"/>
      <c r="I17" s="317" t="s">
        <v>267</v>
      </c>
      <c r="J17" s="316"/>
      <c r="K17" s="317" t="s">
        <v>267</v>
      </c>
    </row>
    <row r="18" spans="1:13">
      <c r="A18" s="756"/>
      <c r="B18" s="756">
        <v>3</v>
      </c>
      <c r="C18" s="756"/>
      <c r="D18" s="761"/>
      <c r="E18" s="360" t="s">
        <v>267</v>
      </c>
      <c r="F18" s="761"/>
      <c r="G18" s="360" t="s">
        <v>267</v>
      </c>
      <c r="H18" s="316"/>
      <c r="I18" s="317" t="s">
        <v>267</v>
      </c>
      <c r="J18" s="316"/>
      <c r="K18" s="317" t="s">
        <v>267</v>
      </c>
    </row>
    <row r="19" spans="1:13" ht="18.75" thickBot="1">
      <c r="E19" s="448" t="s">
        <v>38</v>
      </c>
      <c r="G19" s="362">
        <f>SUM(G17:G18)</f>
        <v>0</v>
      </c>
      <c r="H19" s="719"/>
      <c r="I19" s="362">
        <f>SUM(I17:I18)</f>
        <v>0</v>
      </c>
      <c r="J19" s="719"/>
      <c r="K19" s="362">
        <f>SUM(K17:K18)</f>
        <v>0</v>
      </c>
    </row>
    <row r="20" spans="1:13" ht="27" customHeight="1" thickTop="1">
      <c r="A20" s="1152"/>
      <c r="B20" s="1152"/>
      <c r="C20" s="1152"/>
      <c r="D20" s="1152"/>
      <c r="E20" s="1152"/>
      <c r="F20" s="1152"/>
      <c r="G20" s="1152"/>
      <c r="H20" s="1152"/>
      <c r="I20" s="1152"/>
      <c r="J20" s="1152"/>
      <c r="K20" s="1152"/>
      <c r="L20" s="1152"/>
    </row>
    <row r="21" spans="1:13">
      <c r="A21" s="1154"/>
      <c r="B21" s="1154"/>
      <c r="C21" s="1154"/>
      <c r="D21" s="1154"/>
      <c r="E21" s="1154"/>
      <c r="F21" s="1154"/>
      <c r="G21" s="1154"/>
      <c r="H21" s="1154"/>
      <c r="I21" s="1154"/>
      <c r="J21" s="1154"/>
      <c r="K21" s="1154"/>
      <c r="L21" s="1154"/>
      <c r="M21" s="1154"/>
    </row>
    <row r="22" spans="1:13" ht="21" customHeight="1">
      <c r="A22" s="1154"/>
      <c r="B22" s="1154"/>
      <c r="C22" s="1154"/>
      <c r="D22" s="1154"/>
      <c r="E22" s="1154"/>
      <c r="F22" s="1154"/>
      <c r="G22" s="1154"/>
      <c r="H22" s="1154"/>
      <c r="I22" s="1154"/>
      <c r="J22" s="1154"/>
      <c r="K22" s="1154"/>
      <c r="L22" s="1154"/>
      <c r="M22" s="1154"/>
    </row>
    <row r="23" spans="1:13" ht="18" customHeight="1">
      <c r="A23" s="465"/>
      <c r="B23" s="465"/>
      <c r="C23" s="465"/>
      <c r="D23" s="465"/>
      <c r="E23" s="465"/>
      <c r="F23" s="465"/>
      <c r="G23" s="465"/>
      <c r="H23" s="465"/>
      <c r="I23" s="465"/>
      <c r="J23" s="465"/>
      <c r="K23" s="465"/>
      <c r="L23" s="465"/>
    </row>
    <row r="24" spans="1:13" ht="18.600000000000001" customHeight="1">
      <c r="A24" s="465"/>
      <c r="B24" s="465"/>
      <c r="C24" s="465"/>
      <c r="D24" s="465"/>
      <c r="E24" s="465"/>
      <c r="F24" s="465"/>
      <c r="G24" s="465"/>
      <c r="H24" s="465"/>
      <c r="I24" s="968" t="s">
        <v>390</v>
      </c>
      <c r="J24" s="968"/>
      <c r="K24" s="968"/>
      <c r="L24" s="465"/>
    </row>
    <row r="25" spans="1:13" ht="20.25" customHeight="1">
      <c r="A25" s="525" t="s">
        <v>958</v>
      </c>
      <c r="B25" s="525"/>
      <c r="C25" s="525" t="s">
        <v>880</v>
      </c>
      <c r="D25" s="466"/>
      <c r="E25" s="525" t="s">
        <v>881</v>
      </c>
      <c r="F25" s="466"/>
      <c r="G25" s="525" t="s">
        <v>882</v>
      </c>
      <c r="H25" s="466"/>
      <c r="I25" s="526" t="s">
        <v>883</v>
      </c>
      <c r="J25" s="466"/>
      <c r="K25" s="525" t="s">
        <v>884</v>
      </c>
      <c r="L25" s="466"/>
      <c r="M25" s="525" t="s">
        <v>38</v>
      </c>
    </row>
    <row r="26" spans="1:13" ht="20.25" customHeight="1">
      <c r="A26" s="527" t="s">
        <v>885</v>
      </c>
      <c r="B26" s="449"/>
      <c r="C26" s="467"/>
      <c r="D26" s="449"/>
      <c r="E26" s="467"/>
      <c r="F26" s="449"/>
      <c r="G26" s="467"/>
      <c r="H26" s="449"/>
      <c r="I26" s="467"/>
      <c r="J26" s="449"/>
      <c r="K26" s="467"/>
      <c r="L26" s="449"/>
      <c r="M26" s="767">
        <f>SUM(C26:K26)</f>
        <v>0</v>
      </c>
    </row>
    <row r="27" spans="1:13" ht="20.25" customHeight="1">
      <c r="A27" s="528" t="s">
        <v>886</v>
      </c>
      <c r="B27" s="449"/>
      <c r="C27" s="449"/>
      <c r="D27" s="449"/>
      <c r="E27" s="449"/>
      <c r="F27" s="449"/>
      <c r="G27" s="449"/>
      <c r="H27" s="449"/>
      <c r="I27" s="449"/>
      <c r="J27" s="449"/>
      <c r="K27" s="449"/>
      <c r="L27" s="449"/>
      <c r="M27" s="720">
        <f t="shared" ref="M27:M31" si="0">SUM(C27:K27)</f>
        <v>0</v>
      </c>
    </row>
    <row r="28" spans="1:13" ht="20.25" customHeight="1">
      <c r="A28" s="528" t="s">
        <v>6</v>
      </c>
      <c r="B28" s="449"/>
      <c r="C28" s="449"/>
      <c r="D28" s="449"/>
      <c r="E28" s="449"/>
      <c r="F28" s="449"/>
      <c r="G28" s="449"/>
      <c r="H28" s="449"/>
      <c r="I28" s="449"/>
      <c r="J28" s="449"/>
      <c r="K28" s="449"/>
      <c r="L28" s="449"/>
      <c r="M28" s="720">
        <f t="shared" si="0"/>
        <v>0</v>
      </c>
    </row>
    <row r="29" spans="1:13" ht="20.25" customHeight="1">
      <c r="A29" s="528" t="s">
        <v>74</v>
      </c>
      <c r="B29" s="449"/>
      <c r="C29" s="449"/>
      <c r="D29" s="449"/>
      <c r="E29" s="449"/>
      <c r="F29" s="449"/>
      <c r="G29" s="449"/>
      <c r="H29" s="449"/>
      <c r="I29" s="449"/>
      <c r="J29" s="449"/>
      <c r="K29" s="449"/>
      <c r="L29" s="449"/>
      <c r="M29" s="720">
        <f t="shared" si="0"/>
        <v>0</v>
      </c>
    </row>
    <row r="30" spans="1:13" ht="18.75">
      <c r="A30" s="1198" t="s">
        <v>197</v>
      </c>
      <c r="B30" s="714"/>
      <c r="C30" s="327"/>
      <c r="D30" s="316"/>
      <c r="E30" s="316"/>
      <c r="F30" s="316"/>
      <c r="G30" s="316"/>
      <c r="H30" s="316"/>
      <c r="I30" s="316"/>
      <c r="J30" s="316"/>
      <c r="K30" s="316"/>
      <c r="M30" s="720">
        <f t="shared" si="0"/>
        <v>0</v>
      </c>
    </row>
    <row r="31" spans="1:13" ht="24" customHeight="1">
      <c r="A31" s="528" t="s">
        <v>887</v>
      </c>
      <c r="D31" s="322"/>
      <c r="F31" s="782"/>
      <c r="H31" s="322"/>
      <c r="J31" s="322"/>
      <c r="M31" s="720">
        <f t="shared" si="0"/>
        <v>0</v>
      </c>
    </row>
    <row r="32" spans="1:13" ht="19.5" thickBot="1">
      <c r="A32" s="528" t="s">
        <v>38</v>
      </c>
      <c r="C32" s="718">
        <f>SUM(C26:C31)</f>
        <v>0</v>
      </c>
      <c r="D32" s="720">
        <f t="shared" ref="D32:K32" si="1">SUM(D26:D31)</f>
        <v>0</v>
      </c>
      <c r="E32" s="718">
        <f t="shared" si="1"/>
        <v>0</v>
      </c>
      <c r="F32" s="720">
        <f t="shared" si="1"/>
        <v>0</v>
      </c>
      <c r="G32" s="718">
        <f t="shared" si="1"/>
        <v>0</v>
      </c>
      <c r="H32" s="720">
        <f t="shared" si="1"/>
        <v>0</v>
      </c>
      <c r="I32" s="718">
        <f t="shared" si="1"/>
        <v>0</v>
      </c>
      <c r="J32" s="720">
        <f t="shared" si="1"/>
        <v>0</v>
      </c>
      <c r="K32" s="718">
        <f t="shared" si="1"/>
        <v>0</v>
      </c>
      <c r="M32" s="718">
        <f>SUM(M26:M31)</f>
        <v>0</v>
      </c>
    </row>
    <row r="33" spans="1:12" ht="18.75" thickTop="1">
      <c r="D33" s="322"/>
      <c r="F33" s="322"/>
      <c r="H33" s="322"/>
      <c r="J33" s="322"/>
    </row>
    <row r="35" spans="1:12" ht="19.5">
      <c r="A35" s="1119">
        <v>54</v>
      </c>
      <c r="B35" s="1119"/>
      <c r="C35" s="1119"/>
      <c r="D35" s="1119"/>
      <c r="E35" s="1119"/>
      <c r="F35" s="1119"/>
      <c r="G35" s="1119"/>
      <c r="H35" s="1119"/>
      <c r="I35" s="1119"/>
      <c r="J35" s="1119"/>
      <c r="K35" s="1119"/>
      <c r="L35" s="1119"/>
    </row>
    <row r="46" spans="1:12" ht="18" customHeight="1"/>
    <row r="50" spans="1:6">
      <c r="A50" s="1120">
        <v>6</v>
      </c>
      <c r="B50" s="1120"/>
      <c r="C50" s="1120"/>
      <c r="D50" s="1120"/>
      <c r="E50" s="1120"/>
      <c r="F50" s="1120"/>
    </row>
    <row r="55" spans="1:6" ht="6.75" customHeight="1"/>
    <row r="56" spans="1:6" hidden="1"/>
    <row r="57" spans="1:6" hidden="1"/>
    <row r="58" spans="1:6" hidden="1"/>
    <row r="59" spans="1:6" ht="15.75" hidden="1" customHeight="1">
      <c r="E59" s="313">
        <v>4</v>
      </c>
    </row>
    <row r="60" spans="1:6" hidden="1"/>
    <row r="61" spans="1:6" hidden="1"/>
    <row r="62" spans="1:6" hidden="1"/>
    <row r="63" spans="1:6" hidden="1"/>
    <row r="64" spans="1:6" hidden="1"/>
  </sheetData>
  <mergeCells count="10">
    <mergeCell ref="A50:F50"/>
    <mergeCell ref="A1:M1"/>
    <mergeCell ref="A2:M2"/>
    <mergeCell ref="A3:M3"/>
    <mergeCell ref="A35:L35"/>
    <mergeCell ref="A4:L4"/>
    <mergeCell ref="A5:L13"/>
    <mergeCell ref="I24:K24"/>
    <mergeCell ref="A21:M22"/>
    <mergeCell ref="A20:L20"/>
  </mergeCells>
  <pageMargins left="0.70866141732283505" right="0.70866141732283505" top="0.74803149606299202" bottom="0.74803149606299202" header="0.31496062992126" footer="0.31496062992126"/>
  <pageSetup paperSize="9" scale="89" orientation="portrait" r:id="rId1"/>
  <headerFooter>
    <oddFooter>&amp;L&amp;P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6"/>
  <sheetViews>
    <sheetView rightToLeft="1" view="pageBreakPreview" zoomScale="90" zoomScaleSheetLayoutView="90" workbookViewId="0">
      <selection activeCell="B23" sqref="B23"/>
    </sheetView>
  </sheetViews>
  <sheetFormatPr defaultColWidth="9" defaultRowHeight="18"/>
  <cols>
    <col min="1" max="1" width="3.140625" style="472" customWidth="1"/>
    <col min="2" max="2" width="66.140625" style="472" customWidth="1"/>
    <col min="3" max="3" width="2" style="472" customWidth="1"/>
    <col min="4" max="4" width="15.42578125" style="472" customWidth="1"/>
    <col min="5" max="5" width="1.140625" style="472" customWidth="1"/>
    <col min="6" max="6" width="15.42578125" style="472" customWidth="1"/>
    <col min="7" max="7" width="1.140625" style="472" customWidth="1"/>
    <col min="8" max="8" width="15.42578125" style="472" customWidth="1"/>
    <col min="9" max="9" width="1.140625" style="472" customWidth="1"/>
    <col min="10" max="10" width="15.42578125" style="472" customWidth="1"/>
    <col min="11" max="11" width="1.140625" style="472" customWidth="1"/>
    <col min="12" max="12" width="15.42578125" style="472" customWidth="1"/>
    <col min="13" max="13" width="1.140625" style="472" customWidth="1"/>
    <col min="14" max="14" width="15.42578125" style="472" customWidth="1"/>
    <col min="15" max="15" width="1.140625" style="472" customWidth="1"/>
    <col min="16" max="16384" width="9" style="472"/>
  </cols>
  <sheetData>
    <row r="1" spans="1:19" s="469" customFormat="1" ht="21">
      <c r="A1" s="1158" t="str">
        <f>عنوان!A1</f>
        <v>شرکت پیمانکاری امیرآتشانی و همکاران</v>
      </c>
      <c r="B1" s="1158"/>
      <c r="C1" s="1158"/>
      <c r="D1" s="1158"/>
      <c r="E1" s="1158"/>
      <c r="F1" s="1158"/>
      <c r="G1" s="1158"/>
      <c r="H1" s="1158"/>
      <c r="I1" s="1158"/>
      <c r="J1" s="1158"/>
      <c r="K1" s="1158"/>
      <c r="L1" s="1158"/>
      <c r="M1" s="1158"/>
      <c r="N1" s="1158"/>
      <c r="O1" s="468"/>
      <c r="P1" s="468"/>
      <c r="Q1" s="468"/>
      <c r="R1" s="468"/>
      <c r="S1" s="468"/>
    </row>
    <row r="2" spans="1:19" s="469" customFormat="1" ht="18" customHeight="1">
      <c r="A2" s="1158" t="str">
        <f>عنوان!A6</f>
        <v>يادداشتهاي توضيحي صورت هاي مالي</v>
      </c>
      <c r="B2" s="1158"/>
      <c r="C2" s="1158"/>
      <c r="D2" s="1158"/>
      <c r="E2" s="1158"/>
      <c r="F2" s="1158"/>
      <c r="G2" s="1158"/>
      <c r="H2" s="1158"/>
      <c r="I2" s="1158"/>
      <c r="J2" s="1158"/>
      <c r="K2" s="1158"/>
      <c r="L2" s="1158"/>
      <c r="M2" s="1158"/>
      <c r="N2" s="1158"/>
      <c r="O2" s="470"/>
      <c r="P2" s="471"/>
      <c r="Q2" s="471"/>
      <c r="R2" s="471"/>
      <c r="S2" s="471"/>
    </row>
    <row r="3" spans="1:19" s="469" customFormat="1" ht="21">
      <c r="A3" s="1158" t="str">
        <f>عنوان!A3</f>
        <v>سال مالي منتهی به 29 اسفند 13X2</v>
      </c>
      <c r="B3" s="1158"/>
      <c r="C3" s="1158"/>
      <c r="D3" s="1158"/>
      <c r="E3" s="1158"/>
      <c r="F3" s="1158"/>
      <c r="G3" s="1158"/>
      <c r="H3" s="1158"/>
      <c r="I3" s="1158"/>
      <c r="J3" s="1158"/>
      <c r="K3" s="1158"/>
      <c r="L3" s="1158"/>
      <c r="M3" s="1158"/>
      <c r="N3" s="1158"/>
      <c r="O3" s="468"/>
      <c r="P3" s="468"/>
      <c r="Q3" s="468"/>
      <c r="R3" s="468"/>
      <c r="S3" s="468"/>
    </row>
    <row r="4" spans="1:19" ht="20.25" customHeight="1">
      <c r="A4" s="1159" t="s">
        <v>902</v>
      </c>
      <c r="B4" s="1159"/>
      <c r="C4" s="1159"/>
      <c r="D4" s="1159"/>
      <c r="E4" s="1159"/>
      <c r="F4" s="1159"/>
      <c r="G4" s="1159"/>
      <c r="H4" s="1159"/>
      <c r="I4" s="1159"/>
      <c r="J4" s="1159"/>
      <c r="K4" s="1159"/>
      <c r="L4" s="1159"/>
      <c r="M4" s="1159"/>
      <c r="N4" s="1159"/>
    </row>
    <row r="5" spans="1:19" ht="21" customHeight="1">
      <c r="D5" s="473" t="s">
        <v>0</v>
      </c>
      <c r="E5" s="474"/>
      <c r="F5" s="473" t="s">
        <v>888</v>
      </c>
      <c r="G5" s="474"/>
      <c r="H5" s="473" t="s">
        <v>75</v>
      </c>
      <c r="I5" s="474"/>
      <c r="J5" s="475" t="s">
        <v>889</v>
      </c>
      <c r="K5" s="474"/>
      <c r="L5" s="473" t="s">
        <v>890</v>
      </c>
      <c r="M5" s="474"/>
      <c r="N5" s="473" t="s">
        <v>891</v>
      </c>
    </row>
    <row r="6" spans="1:19">
      <c r="B6" s="472" t="s">
        <v>2</v>
      </c>
      <c r="D6" s="476">
        <v>21</v>
      </c>
      <c r="E6" s="476"/>
      <c r="F6" s="477"/>
      <c r="G6" s="476"/>
      <c r="H6" s="477"/>
      <c r="I6" s="476"/>
      <c r="J6" s="477"/>
      <c r="K6" s="476"/>
      <c r="L6" s="477"/>
      <c r="M6" s="476"/>
      <c r="N6" s="477"/>
    </row>
    <row r="7" spans="1:19">
      <c r="B7" s="472" t="s">
        <v>522</v>
      </c>
      <c r="D7" s="476">
        <v>15</v>
      </c>
      <c r="E7" s="476"/>
      <c r="F7" s="478"/>
      <c r="G7" s="478"/>
      <c r="H7" s="478"/>
      <c r="I7" s="478"/>
      <c r="J7" s="478"/>
      <c r="K7" s="478"/>
      <c r="L7" s="478"/>
      <c r="M7" s="478"/>
      <c r="N7" s="478"/>
    </row>
    <row r="8" spans="1:19">
      <c r="B8" s="472" t="s">
        <v>892</v>
      </c>
      <c r="D8" s="476"/>
      <c r="E8" s="476"/>
      <c r="F8" s="480">
        <f>SUM(F6:F7)</f>
        <v>0</v>
      </c>
      <c r="G8" s="478">
        <f t="shared" ref="G8:N8" si="0">SUM(G6:G7)</f>
        <v>0</v>
      </c>
      <c r="H8" s="480">
        <f t="shared" si="0"/>
        <v>0</v>
      </c>
      <c r="I8" s="478">
        <f t="shared" si="0"/>
        <v>0</v>
      </c>
      <c r="J8" s="480">
        <f t="shared" si="0"/>
        <v>0</v>
      </c>
      <c r="K8" s="478">
        <f t="shared" si="0"/>
        <v>0</v>
      </c>
      <c r="L8" s="480">
        <f t="shared" si="0"/>
        <v>0</v>
      </c>
      <c r="M8" s="478">
        <f t="shared" si="0"/>
        <v>0</v>
      </c>
      <c r="N8" s="480">
        <f t="shared" si="0"/>
        <v>0</v>
      </c>
    </row>
    <row r="9" spans="1:19">
      <c r="B9" s="472" t="s">
        <v>893</v>
      </c>
      <c r="D9" s="476">
        <v>30</v>
      </c>
      <c r="E9" s="476"/>
      <c r="F9" s="476" t="s">
        <v>772</v>
      </c>
      <c r="G9" s="478"/>
      <c r="H9" s="476" t="s">
        <v>770</v>
      </c>
      <c r="I9" s="478"/>
      <c r="J9" s="476" t="s">
        <v>770</v>
      </c>
      <c r="K9" s="478"/>
      <c r="L9" s="476" t="s">
        <v>770</v>
      </c>
      <c r="M9" s="478"/>
      <c r="N9" s="476" t="s">
        <v>770</v>
      </c>
    </row>
    <row r="10" spans="1:19">
      <c r="B10" s="472" t="s">
        <v>6</v>
      </c>
      <c r="D10" s="476">
        <v>31</v>
      </c>
      <c r="E10" s="476"/>
      <c r="F10" s="476" t="s">
        <v>772</v>
      </c>
      <c r="G10" s="476"/>
      <c r="H10" s="476" t="s">
        <v>772</v>
      </c>
      <c r="I10" s="476"/>
      <c r="J10" s="476" t="s">
        <v>772</v>
      </c>
      <c r="K10" s="476"/>
      <c r="L10" s="476" t="s">
        <v>772</v>
      </c>
      <c r="M10" s="476"/>
      <c r="N10" s="476" t="s">
        <v>772</v>
      </c>
    </row>
    <row r="11" spans="1:19">
      <c r="B11" s="472" t="s">
        <v>894</v>
      </c>
      <c r="D11" s="476">
        <f>'5-3.6'!H38</f>
        <v>0</v>
      </c>
      <c r="E11" s="476"/>
      <c r="F11" s="479">
        <f>'5-3.6'!J38</f>
        <v>0</v>
      </c>
      <c r="G11" s="478"/>
      <c r="H11" s="479" t="s">
        <v>772</v>
      </c>
      <c r="I11" s="478"/>
      <c r="J11" s="479" t="s">
        <v>772</v>
      </c>
      <c r="K11" s="478"/>
      <c r="L11" s="479" t="s">
        <v>772</v>
      </c>
      <c r="M11" s="478"/>
      <c r="N11" s="479" t="s">
        <v>772</v>
      </c>
    </row>
    <row r="12" spans="1:19">
      <c r="B12" s="472" t="s">
        <v>895</v>
      </c>
      <c r="D12" s="476"/>
      <c r="E12" s="476"/>
      <c r="F12" s="480">
        <f>SUM(F9:F11)</f>
        <v>0</v>
      </c>
      <c r="G12" s="478">
        <f t="shared" ref="G12:N12" si="1">SUM(G9:G11)</f>
        <v>0</v>
      </c>
      <c r="H12" s="480">
        <f t="shared" si="1"/>
        <v>0</v>
      </c>
      <c r="I12" s="478">
        <f t="shared" si="1"/>
        <v>0</v>
      </c>
      <c r="J12" s="480">
        <f t="shared" si="1"/>
        <v>0</v>
      </c>
      <c r="K12" s="478">
        <f t="shared" si="1"/>
        <v>0</v>
      </c>
      <c r="L12" s="480">
        <f t="shared" si="1"/>
        <v>0</v>
      </c>
      <c r="M12" s="478">
        <f t="shared" si="1"/>
        <v>0</v>
      </c>
      <c r="N12" s="480">
        <f t="shared" si="1"/>
        <v>0</v>
      </c>
    </row>
    <row r="13" spans="1:19" ht="18.75" thickBot="1">
      <c r="B13" s="472" t="s">
        <v>896</v>
      </c>
      <c r="D13" s="476"/>
      <c r="E13" s="476"/>
      <c r="F13" s="481">
        <f>F8+F12</f>
        <v>0</v>
      </c>
      <c r="G13" s="478">
        <f t="shared" ref="G13:N13" si="2">G8+G12</f>
        <v>0</v>
      </c>
      <c r="H13" s="481">
        <f t="shared" si="2"/>
        <v>0</v>
      </c>
      <c r="I13" s="478">
        <f t="shared" si="2"/>
        <v>0</v>
      </c>
      <c r="J13" s="481">
        <f t="shared" si="2"/>
        <v>0</v>
      </c>
      <c r="K13" s="478">
        <f t="shared" si="2"/>
        <v>0</v>
      </c>
      <c r="L13" s="481">
        <f t="shared" si="2"/>
        <v>0</v>
      </c>
      <c r="M13" s="478">
        <f t="shared" si="2"/>
        <v>0</v>
      </c>
      <c r="N13" s="481">
        <f t="shared" si="2"/>
        <v>0</v>
      </c>
    </row>
    <row r="14" spans="1:19" ht="19.5" thickTop="1" thickBot="1">
      <c r="B14" s="472" t="s">
        <v>897</v>
      </c>
      <c r="D14" s="476"/>
      <c r="E14" s="476"/>
      <c r="F14" s="482">
        <f>F13</f>
        <v>0</v>
      </c>
      <c r="G14" s="478">
        <f t="shared" ref="G14:N14" si="3">G13</f>
        <v>0</v>
      </c>
      <c r="H14" s="482">
        <f t="shared" si="3"/>
        <v>0</v>
      </c>
      <c r="I14" s="478">
        <f t="shared" si="3"/>
        <v>0</v>
      </c>
      <c r="J14" s="482">
        <f t="shared" si="3"/>
        <v>0</v>
      </c>
      <c r="K14" s="478">
        <f t="shared" si="3"/>
        <v>0</v>
      </c>
      <c r="L14" s="482">
        <f t="shared" si="3"/>
        <v>0</v>
      </c>
      <c r="M14" s="478">
        <f t="shared" si="3"/>
        <v>0</v>
      </c>
      <c r="N14" s="482">
        <f t="shared" si="3"/>
        <v>0</v>
      </c>
    </row>
    <row r="15" spans="1:19" ht="19.5" thickTop="1" thickBot="1">
      <c r="B15" s="472" t="s">
        <v>898</v>
      </c>
      <c r="D15" s="476"/>
      <c r="E15" s="476"/>
      <c r="F15" s="482"/>
      <c r="G15" s="478"/>
      <c r="H15" s="482"/>
      <c r="I15" s="478"/>
      <c r="J15" s="482"/>
      <c r="K15" s="478"/>
      <c r="L15" s="482"/>
      <c r="M15" s="478"/>
      <c r="N15" s="482"/>
    </row>
    <row r="16" spans="1:19" ht="19.5" thickTop="1" thickBot="1">
      <c r="B16" s="472" t="s">
        <v>899</v>
      </c>
      <c r="D16" s="476"/>
      <c r="E16" s="476"/>
      <c r="F16" s="482">
        <f>F15</f>
        <v>0</v>
      </c>
      <c r="G16" s="478">
        <f t="shared" ref="G16:N16" si="4">G15</f>
        <v>0</v>
      </c>
      <c r="H16" s="482">
        <f t="shared" si="4"/>
        <v>0</v>
      </c>
      <c r="I16" s="478">
        <f t="shared" si="4"/>
        <v>0</v>
      </c>
      <c r="J16" s="482">
        <f t="shared" si="4"/>
        <v>0</v>
      </c>
      <c r="K16" s="478">
        <f t="shared" si="4"/>
        <v>0</v>
      </c>
      <c r="L16" s="482">
        <f t="shared" si="4"/>
        <v>0</v>
      </c>
      <c r="M16" s="478">
        <f t="shared" si="4"/>
        <v>0</v>
      </c>
      <c r="N16" s="482">
        <f t="shared" si="4"/>
        <v>0</v>
      </c>
    </row>
    <row r="17" spans="1:15" ht="19.5" thickTop="1" thickBot="1">
      <c r="B17" s="472" t="s">
        <v>900</v>
      </c>
      <c r="D17" s="476">
        <v>43</v>
      </c>
      <c r="E17" s="476"/>
      <c r="F17" s="1204">
        <f>F16+F14</f>
        <v>0</v>
      </c>
      <c r="G17" s="1205">
        <f t="shared" ref="G17:K17" si="5">G16+G14</f>
        <v>0</v>
      </c>
      <c r="H17" s="1204">
        <f t="shared" si="5"/>
        <v>0</v>
      </c>
      <c r="I17" s="1205">
        <f t="shared" si="5"/>
        <v>0</v>
      </c>
      <c r="J17" s="1204">
        <f t="shared" si="5"/>
        <v>0</v>
      </c>
      <c r="K17" s="1205">
        <f t="shared" si="5"/>
        <v>0</v>
      </c>
      <c r="L17" s="1204">
        <f>L16+L14</f>
        <v>0</v>
      </c>
      <c r="M17" s="1205">
        <f t="shared" ref="M17" si="6">M16+M14</f>
        <v>0</v>
      </c>
      <c r="N17" s="1204">
        <f t="shared" ref="N17" si="7">N16+N14</f>
        <v>0</v>
      </c>
    </row>
    <row r="18" spans="1:15" ht="18.75" thickTop="1">
      <c r="A18" s="766"/>
      <c r="B18" s="766"/>
      <c r="C18" s="766"/>
      <c r="D18" s="476"/>
      <c r="E18" s="476"/>
      <c r="F18" s="478"/>
      <c r="G18" s="478"/>
      <c r="H18" s="478"/>
      <c r="I18" s="478"/>
      <c r="J18" s="478"/>
      <c r="K18" s="478"/>
      <c r="L18" s="478"/>
      <c r="M18" s="478"/>
      <c r="N18" s="478"/>
    </row>
    <row r="19" spans="1:15">
      <c r="A19" s="894"/>
      <c r="B19" s="894"/>
      <c r="C19" s="894"/>
      <c r="D19" s="476"/>
      <c r="E19" s="476"/>
      <c r="F19" s="478"/>
      <c r="G19" s="478"/>
      <c r="H19" s="478"/>
      <c r="I19" s="478"/>
      <c r="J19" s="478"/>
      <c r="K19" s="478"/>
      <c r="L19" s="478"/>
      <c r="M19" s="478"/>
      <c r="N19" s="478"/>
    </row>
    <row r="20" spans="1:15" ht="27" customHeight="1">
      <c r="B20" s="989" t="s">
        <v>1069</v>
      </c>
      <c r="C20" s="989"/>
      <c r="D20" s="989"/>
      <c r="E20" s="989"/>
      <c r="F20" s="989"/>
      <c r="G20" s="989"/>
      <c r="H20" s="989"/>
    </row>
    <row r="21" spans="1:15" ht="27" customHeight="1">
      <c r="B21" s="890"/>
      <c r="C21" s="890"/>
      <c r="D21" s="890"/>
      <c r="E21" s="890"/>
      <c r="F21" s="1208" t="s">
        <v>42</v>
      </c>
      <c r="G21" s="1208"/>
      <c r="H21" s="1208"/>
      <c r="I21" s="1208"/>
      <c r="J21" s="1208"/>
    </row>
    <row r="22" spans="1:15" ht="27" customHeight="1">
      <c r="B22" s="890"/>
      <c r="C22" s="890"/>
      <c r="D22" s="890"/>
      <c r="E22" s="890"/>
      <c r="F22" s="1207" t="s">
        <v>78</v>
      </c>
      <c r="G22" s="1207"/>
      <c r="H22" s="1207" t="s">
        <v>75</v>
      </c>
      <c r="I22" s="1206"/>
      <c r="J22" s="1206" t="s">
        <v>1070</v>
      </c>
    </row>
    <row r="23" spans="1:15" ht="16.5" customHeight="1">
      <c r="D23" s="509" t="s">
        <v>903</v>
      </c>
      <c r="E23" s="509"/>
      <c r="F23" s="1206" t="s">
        <v>267</v>
      </c>
      <c r="G23" s="509"/>
      <c r="H23" s="1206" t="s">
        <v>267</v>
      </c>
      <c r="I23" s="509"/>
      <c r="J23" s="1206" t="s">
        <v>267</v>
      </c>
    </row>
    <row r="24" spans="1:15" ht="16.5" customHeight="1">
      <c r="D24" s="485" t="s">
        <v>904</v>
      </c>
      <c r="E24" s="486"/>
      <c r="F24" s="485" t="s">
        <v>267</v>
      </c>
      <c r="G24" s="486"/>
      <c r="H24" s="485" t="s">
        <v>267</v>
      </c>
      <c r="I24" s="486"/>
      <c r="J24" s="485" t="s">
        <v>267</v>
      </c>
    </row>
    <row r="25" spans="1:15">
      <c r="D25" s="485" t="s">
        <v>901</v>
      </c>
      <c r="E25" s="486"/>
      <c r="F25" s="485" t="s">
        <v>267</v>
      </c>
      <c r="G25" s="486"/>
      <c r="H25" s="485" t="s">
        <v>267</v>
      </c>
      <c r="I25" s="486"/>
      <c r="J25" s="485" t="s">
        <v>267</v>
      </c>
    </row>
    <row r="28" spans="1:15" ht="19.5">
      <c r="A28" s="1157">
        <v>55</v>
      </c>
      <c r="B28" s="1157"/>
      <c r="C28" s="1157"/>
      <c r="D28" s="1157"/>
      <c r="E28" s="1157"/>
      <c r="F28" s="1157"/>
      <c r="G28" s="1157"/>
      <c r="H28" s="1157"/>
      <c r="I28" s="1157"/>
      <c r="J28" s="1157"/>
      <c r="K28" s="1157"/>
      <c r="L28" s="1157"/>
      <c r="M28" s="1157"/>
      <c r="N28" s="1157"/>
      <c r="O28" s="1157"/>
    </row>
    <row r="32" spans="1:15">
      <c r="A32" s="766"/>
      <c r="B32" s="766"/>
      <c r="C32" s="766"/>
      <c r="D32" s="766"/>
      <c r="E32" s="766"/>
      <c r="F32" s="766"/>
      <c r="G32" s="766"/>
    </row>
    <row r="33" spans="6:6" ht="29.25" customHeight="1">
      <c r="F33" s="781"/>
    </row>
    <row r="48" spans="6:6" ht="18" customHeight="1"/>
    <row r="52" spans="1:6">
      <c r="A52" s="1155">
        <v>6</v>
      </c>
      <c r="B52" s="1155"/>
      <c r="C52" s="1155"/>
      <c r="D52" s="1155"/>
      <c r="E52" s="1155"/>
      <c r="F52" s="1155"/>
    </row>
    <row r="57" spans="1:6" ht="6.75" customHeight="1"/>
    <row r="58" spans="1:6" hidden="1"/>
    <row r="59" spans="1:6" hidden="1"/>
    <row r="60" spans="1:6" hidden="1"/>
    <row r="61" spans="1:6" ht="15.75" hidden="1" customHeight="1">
      <c r="E61" s="472">
        <v>4</v>
      </c>
    </row>
    <row r="62" spans="1:6" hidden="1"/>
    <row r="63" spans="1:6" hidden="1"/>
    <row r="64" spans="1:6" hidden="1"/>
    <row r="65" hidden="1"/>
    <row r="66" hidden="1"/>
  </sheetData>
  <mergeCells count="8">
    <mergeCell ref="A52:F52"/>
    <mergeCell ref="A28:O28"/>
    <mergeCell ref="A1:N1"/>
    <mergeCell ref="A2:N2"/>
    <mergeCell ref="A3:N3"/>
    <mergeCell ref="A4:N4"/>
    <mergeCell ref="B20:H20"/>
    <mergeCell ref="F21:J21"/>
  </mergeCells>
  <pageMargins left="0.70866141732283505" right="0.70866141732283505" top="0.74803149606299202" bottom="0.74803149606299202" header="0.31496062992126" footer="0.31496062992126"/>
  <pageSetup paperSize="9" scale="51" orientation="portrait" r:id="rId1"/>
  <headerFooter>
    <oddFooter>&amp;L&amp;P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3"/>
  <sheetViews>
    <sheetView rightToLeft="1" view="pageBreakPreview" zoomScale="90" zoomScaleSheetLayoutView="90" workbookViewId="0">
      <selection activeCell="A24" sqref="A24:O24"/>
    </sheetView>
  </sheetViews>
  <sheetFormatPr defaultColWidth="9" defaultRowHeight="18"/>
  <cols>
    <col min="1" max="1" width="3.140625" style="472" customWidth="1"/>
    <col min="2" max="2" width="24.7109375" style="472" customWidth="1"/>
    <col min="3" max="15" width="8.42578125" style="472" customWidth="1"/>
    <col min="16" max="16" width="1.140625" style="472" customWidth="1"/>
    <col min="17" max="16384" width="9" style="472"/>
  </cols>
  <sheetData>
    <row r="1" spans="1:16" s="487" customFormat="1" ht="21">
      <c r="A1" s="1169" t="str">
        <f>عنوان!A1</f>
        <v>شرکت پیمانکاری امیرآتشانی و همکاران</v>
      </c>
      <c r="B1" s="1169"/>
      <c r="C1" s="1169"/>
      <c r="D1" s="1169"/>
      <c r="E1" s="1169"/>
      <c r="F1" s="1169"/>
      <c r="G1" s="1169"/>
      <c r="H1" s="1169"/>
      <c r="I1" s="1169"/>
      <c r="J1" s="1169"/>
      <c r="K1" s="1169"/>
      <c r="L1" s="1169"/>
      <c r="M1" s="1169"/>
      <c r="N1" s="1169"/>
      <c r="O1" s="1169"/>
    </row>
    <row r="2" spans="1:16" s="487" customFormat="1" ht="21">
      <c r="A2" s="1169" t="str">
        <f>عنوان!A6</f>
        <v>يادداشتهاي توضيحي صورت هاي مالي</v>
      </c>
      <c r="B2" s="1169"/>
      <c r="C2" s="1169"/>
      <c r="D2" s="1169"/>
      <c r="E2" s="1169"/>
      <c r="F2" s="1169"/>
      <c r="G2" s="1169"/>
      <c r="H2" s="1169"/>
      <c r="I2" s="1169"/>
      <c r="J2" s="1169"/>
      <c r="K2" s="1169"/>
      <c r="L2" s="1169"/>
      <c r="M2" s="1169"/>
      <c r="N2" s="1169"/>
      <c r="O2" s="1169"/>
    </row>
    <row r="3" spans="1:16" s="487" customFormat="1" ht="21">
      <c r="A3" s="1169" t="str">
        <f>عنوان!A3</f>
        <v>سال مالي منتهی به 29 اسفند 13X2</v>
      </c>
      <c r="B3" s="1169"/>
      <c r="C3" s="1169"/>
      <c r="D3" s="1169"/>
      <c r="E3" s="1169"/>
      <c r="F3" s="1169"/>
      <c r="G3" s="1169"/>
      <c r="H3" s="1169"/>
      <c r="I3" s="1169"/>
      <c r="J3" s="1169"/>
      <c r="K3" s="1169"/>
      <c r="L3" s="1169"/>
      <c r="M3" s="1169"/>
      <c r="N3" s="1169"/>
      <c r="O3" s="1169"/>
    </row>
    <row r="6" spans="1:16">
      <c r="P6" s="478"/>
    </row>
    <row r="7" spans="1:16" ht="20.25" customHeight="1">
      <c r="A7" s="1159" t="s">
        <v>916</v>
      </c>
      <c r="B7" s="1159"/>
      <c r="C7" s="1159"/>
      <c r="D7" s="1159"/>
      <c r="E7" s="1159"/>
      <c r="F7" s="1159"/>
      <c r="G7" s="1159"/>
      <c r="H7" s="1159"/>
      <c r="I7" s="1159"/>
      <c r="J7" s="1159"/>
      <c r="K7" s="1159"/>
      <c r="L7" s="1159"/>
      <c r="M7" s="1159"/>
      <c r="N7" s="1159"/>
      <c r="O7" s="1159"/>
    </row>
    <row r="8" spans="1:16" ht="27" customHeight="1">
      <c r="A8" s="1159" t="s">
        <v>917</v>
      </c>
      <c r="B8" s="1159"/>
      <c r="C8" s="1159"/>
      <c r="D8" s="1159"/>
      <c r="E8" s="1159"/>
      <c r="F8" s="1159"/>
      <c r="G8" s="1159"/>
      <c r="H8" s="1159"/>
      <c r="I8" s="1159"/>
      <c r="J8" s="1159"/>
      <c r="K8" s="1159"/>
      <c r="L8" s="1159"/>
      <c r="M8" s="1159"/>
      <c r="N8" s="1159"/>
      <c r="O8" s="1159"/>
    </row>
    <row r="9" spans="1:16" ht="20.45" customHeight="1" thickBot="1">
      <c r="A9" s="501"/>
      <c r="B9" s="501"/>
      <c r="C9" s="501"/>
      <c r="D9" s="501"/>
      <c r="E9" s="501"/>
      <c r="F9" s="501"/>
      <c r="G9" s="501"/>
      <c r="H9" s="501"/>
      <c r="I9" s="501"/>
      <c r="J9" s="501"/>
      <c r="K9" s="1168" t="s">
        <v>390</v>
      </c>
      <c r="L9" s="1168"/>
      <c r="M9" s="501"/>
      <c r="N9" s="501"/>
      <c r="O9" s="501"/>
    </row>
    <row r="10" spans="1:16" ht="58.5" customHeight="1">
      <c r="B10" s="498" t="s">
        <v>620</v>
      </c>
      <c r="C10" s="499" t="s">
        <v>905</v>
      </c>
      <c r="D10" s="499" t="s">
        <v>906</v>
      </c>
      <c r="E10" s="499" t="s">
        <v>907</v>
      </c>
      <c r="F10" s="523" t="s">
        <v>918</v>
      </c>
      <c r="G10" s="499" t="s">
        <v>919</v>
      </c>
      <c r="H10" s="499" t="s">
        <v>920</v>
      </c>
      <c r="I10" s="499" t="s">
        <v>908</v>
      </c>
      <c r="J10" s="499" t="s">
        <v>909</v>
      </c>
      <c r="K10" s="524" t="s">
        <v>926</v>
      </c>
      <c r="L10" s="499" t="s">
        <v>921</v>
      </c>
      <c r="M10" s="499" t="s">
        <v>103</v>
      </c>
      <c r="N10" s="499" t="s">
        <v>137</v>
      </c>
      <c r="O10" s="500" t="s">
        <v>76</v>
      </c>
    </row>
    <row r="11" spans="1:16">
      <c r="B11" s="1160" t="s">
        <v>910</v>
      </c>
      <c r="C11" s="497" t="s">
        <v>911</v>
      </c>
      <c r="D11" s="497">
        <f>'5-3.6'!H38</f>
        <v>0</v>
      </c>
      <c r="E11" s="497" t="s">
        <v>912</v>
      </c>
      <c r="F11" s="497">
        <f>'5-3.6'!J38</f>
        <v>0</v>
      </c>
      <c r="G11" s="497" t="s">
        <v>770</v>
      </c>
      <c r="H11" s="497" t="s">
        <v>770</v>
      </c>
      <c r="I11" s="497" t="s">
        <v>770</v>
      </c>
      <c r="J11" s="497" t="s">
        <v>770</v>
      </c>
      <c r="K11" s="497"/>
      <c r="L11" s="497" t="s">
        <v>770</v>
      </c>
      <c r="M11" s="497" t="s">
        <v>770</v>
      </c>
      <c r="N11" s="497" t="s">
        <v>770</v>
      </c>
      <c r="O11" s="490" t="s">
        <v>770</v>
      </c>
    </row>
    <row r="12" spans="1:16">
      <c r="B12" s="1160"/>
      <c r="C12" s="497" t="s">
        <v>911</v>
      </c>
      <c r="D12" s="497" t="s">
        <v>770</v>
      </c>
      <c r="E12" s="497" t="s">
        <v>770</v>
      </c>
      <c r="F12" s="497"/>
      <c r="G12" s="497" t="s">
        <v>770</v>
      </c>
      <c r="H12" s="497" t="s">
        <v>770</v>
      </c>
      <c r="I12" s="497" t="s">
        <v>770</v>
      </c>
      <c r="J12" s="497" t="s">
        <v>770</v>
      </c>
      <c r="K12" s="497"/>
      <c r="L12" s="497" t="s">
        <v>770</v>
      </c>
      <c r="M12" s="497" t="s">
        <v>770</v>
      </c>
      <c r="N12" s="497" t="s">
        <v>770</v>
      </c>
      <c r="O12" s="490" t="s">
        <v>770</v>
      </c>
    </row>
    <row r="13" spans="1:16">
      <c r="B13" s="1160"/>
      <c r="C13" s="1161" t="s">
        <v>38</v>
      </c>
      <c r="D13" s="1161"/>
      <c r="E13" s="1161"/>
      <c r="F13" s="497">
        <f>SUM(F11:F12)</f>
        <v>0</v>
      </c>
      <c r="G13" s="721">
        <f t="shared" ref="G13:O13" si="0">SUM(G11:G12)</f>
        <v>0</v>
      </c>
      <c r="H13" s="721">
        <f t="shared" si="0"/>
        <v>0</v>
      </c>
      <c r="I13" s="721">
        <f t="shared" si="0"/>
        <v>0</v>
      </c>
      <c r="J13" s="721">
        <f t="shared" si="0"/>
        <v>0</v>
      </c>
      <c r="K13" s="721">
        <f t="shared" si="0"/>
        <v>0</v>
      </c>
      <c r="L13" s="721">
        <f t="shared" si="0"/>
        <v>0</v>
      </c>
      <c r="M13" s="721">
        <f t="shared" si="0"/>
        <v>0</v>
      </c>
      <c r="N13" s="721">
        <f t="shared" si="0"/>
        <v>0</v>
      </c>
      <c r="O13" s="721">
        <f t="shared" si="0"/>
        <v>0</v>
      </c>
    </row>
    <row r="14" spans="1:16">
      <c r="B14" s="1160" t="s">
        <v>922</v>
      </c>
      <c r="C14" s="497" t="s">
        <v>911</v>
      </c>
      <c r="D14" s="497" t="s">
        <v>770</v>
      </c>
      <c r="E14" s="497" t="s">
        <v>770</v>
      </c>
      <c r="F14" s="497"/>
      <c r="G14" s="497" t="s">
        <v>770</v>
      </c>
      <c r="H14" s="497" t="s">
        <v>770</v>
      </c>
      <c r="I14" s="497" t="s">
        <v>770</v>
      </c>
      <c r="J14" s="497" t="s">
        <v>770</v>
      </c>
      <c r="K14" s="497"/>
      <c r="L14" s="497" t="s">
        <v>770</v>
      </c>
      <c r="M14" s="497" t="s">
        <v>770</v>
      </c>
      <c r="N14" s="497" t="s">
        <v>770</v>
      </c>
      <c r="O14" s="490" t="s">
        <v>770</v>
      </c>
    </row>
    <row r="15" spans="1:16">
      <c r="B15" s="1160"/>
      <c r="C15" s="497" t="s">
        <v>911</v>
      </c>
      <c r="D15" s="497" t="s">
        <v>770</v>
      </c>
      <c r="E15" s="497" t="s">
        <v>912</v>
      </c>
      <c r="F15" s="497"/>
      <c r="G15" s="497" t="s">
        <v>770</v>
      </c>
      <c r="H15" s="497" t="s">
        <v>770</v>
      </c>
      <c r="I15" s="497" t="s">
        <v>770</v>
      </c>
      <c r="J15" s="497" t="s">
        <v>770</v>
      </c>
      <c r="K15" s="497"/>
      <c r="L15" s="497" t="s">
        <v>770</v>
      </c>
      <c r="M15" s="497" t="s">
        <v>770</v>
      </c>
      <c r="N15" s="497" t="s">
        <v>770</v>
      </c>
      <c r="O15" s="490" t="s">
        <v>770</v>
      </c>
    </row>
    <row r="16" spans="1:16">
      <c r="B16" s="1160"/>
      <c r="C16" s="1161" t="s">
        <v>38</v>
      </c>
      <c r="D16" s="1161"/>
      <c r="E16" s="1161"/>
      <c r="F16" s="497">
        <f>SUM(F14:F15)</f>
        <v>0</v>
      </c>
      <c r="G16" s="721">
        <f t="shared" ref="G16:O16" si="1">SUM(G14:G15)</f>
        <v>0</v>
      </c>
      <c r="H16" s="721">
        <f t="shared" si="1"/>
        <v>0</v>
      </c>
      <c r="I16" s="721">
        <f t="shared" si="1"/>
        <v>0</v>
      </c>
      <c r="J16" s="721">
        <f t="shared" si="1"/>
        <v>0</v>
      </c>
      <c r="K16" s="721">
        <f t="shared" si="1"/>
        <v>0</v>
      </c>
      <c r="L16" s="721">
        <f t="shared" si="1"/>
        <v>0</v>
      </c>
      <c r="M16" s="721">
        <f t="shared" si="1"/>
        <v>0</v>
      </c>
      <c r="N16" s="721">
        <f t="shared" si="1"/>
        <v>0</v>
      </c>
      <c r="O16" s="721">
        <f t="shared" si="1"/>
        <v>0</v>
      </c>
    </row>
    <row r="17" spans="1:16" ht="18" customHeight="1">
      <c r="B17" s="1162" t="s">
        <v>914</v>
      </c>
      <c r="C17" s="764" t="s">
        <v>911</v>
      </c>
      <c r="D17" s="764" t="s">
        <v>770</v>
      </c>
      <c r="E17" s="764" t="s">
        <v>770</v>
      </c>
      <c r="F17" s="764"/>
      <c r="G17" s="764" t="s">
        <v>770</v>
      </c>
      <c r="H17" s="497" t="s">
        <v>770</v>
      </c>
      <c r="I17" s="497" t="s">
        <v>770</v>
      </c>
      <c r="J17" s="497" t="s">
        <v>770</v>
      </c>
      <c r="K17" s="497"/>
      <c r="L17" s="497" t="s">
        <v>770</v>
      </c>
      <c r="M17" s="497" t="s">
        <v>770</v>
      </c>
      <c r="N17" s="497" t="s">
        <v>770</v>
      </c>
      <c r="O17" s="490" t="s">
        <v>770</v>
      </c>
    </row>
    <row r="18" spans="1:16">
      <c r="A18" s="766"/>
      <c r="B18" s="1160"/>
      <c r="C18" s="764" t="s">
        <v>911</v>
      </c>
      <c r="D18" s="764" t="s">
        <v>770</v>
      </c>
      <c r="E18" s="764" t="s">
        <v>912</v>
      </c>
      <c r="F18" s="764"/>
      <c r="G18" s="764" t="s">
        <v>770</v>
      </c>
      <c r="H18" s="497" t="s">
        <v>770</v>
      </c>
      <c r="I18" s="497" t="s">
        <v>770</v>
      </c>
      <c r="J18" s="497" t="s">
        <v>770</v>
      </c>
      <c r="K18" s="497"/>
      <c r="L18" s="497" t="s">
        <v>770</v>
      </c>
      <c r="M18" s="497" t="s">
        <v>770</v>
      </c>
      <c r="N18" s="497" t="s">
        <v>770</v>
      </c>
      <c r="O18" s="490" t="s">
        <v>770</v>
      </c>
    </row>
    <row r="19" spans="1:16" ht="18" customHeight="1">
      <c r="B19" s="1162" t="s">
        <v>915</v>
      </c>
      <c r="C19" s="764" t="s">
        <v>911</v>
      </c>
      <c r="D19" s="764" t="s">
        <v>770</v>
      </c>
      <c r="E19" s="764" t="s">
        <v>912</v>
      </c>
      <c r="F19" s="764"/>
      <c r="G19" s="764" t="s">
        <v>770</v>
      </c>
      <c r="H19" s="497" t="s">
        <v>770</v>
      </c>
      <c r="I19" s="497" t="s">
        <v>770</v>
      </c>
      <c r="J19" s="497" t="s">
        <v>770</v>
      </c>
      <c r="K19" s="497"/>
      <c r="L19" s="497" t="s">
        <v>770</v>
      </c>
      <c r="M19" s="497" t="s">
        <v>770</v>
      </c>
      <c r="N19" s="497" t="s">
        <v>770</v>
      </c>
      <c r="O19" s="490" t="s">
        <v>770</v>
      </c>
    </row>
    <row r="20" spans="1:16">
      <c r="B20" s="1163"/>
      <c r="C20" s="764" t="s">
        <v>911</v>
      </c>
      <c r="D20" s="764" t="s">
        <v>770</v>
      </c>
      <c r="E20" s="764" t="s">
        <v>770</v>
      </c>
      <c r="F20" s="764"/>
      <c r="G20" s="764" t="s">
        <v>770</v>
      </c>
      <c r="H20" s="497" t="s">
        <v>770</v>
      </c>
      <c r="I20" s="497" t="s">
        <v>770</v>
      </c>
      <c r="J20" s="497" t="s">
        <v>770</v>
      </c>
      <c r="K20" s="497"/>
      <c r="L20" s="497" t="s">
        <v>770</v>
      </c>
      <c r="M20" s="497" t="s">
        <v>770</v>
      </c>
      <c r="N20" s="497" t="s">
        <v>770</v>
      </c>
      <c r="O20" s="490" t="s">
        <v>770</v>
      </c>
    </row>
    <row r="21" spans="1:16">
      <c r="B21" s="1160" t="s">
        <v>38</v>
      </c>
      <c r="C21" s="1164"/>
      <c r="D21" s="497"/>
      <c r="E21" s="497"/>
      <c r="F21" s="497">
        <f t="shared" ref="F21:O21" si="2">SUM(F17:F20)</f>
        <v>0</v>
      </c>
      <c r="G21" s="721">
        <f t="shared" si="2"/>
        <v>0</v>
      </c>
      <c r="H21" s="721">
        <f t="shared" si="2"/>
        <v>0</v>
      </c>
      <c r="I21" s="721">
        <f t="shared" si="2"/>
        <v>0</v>
      </c>
      <c r="J21" s="721">
        <f t="shared" si="2"/>
        <v>0</v>
      </c>
      <c r="K21" s="721">
        <f t="shared" si="2"/>
        <v>0</v>
      </c>
      <c r="L21" s="721">
        <f t="shared" si="2"/>
        <v>0</v>
      </c>
      <c r="M21" s="721">
        <f t="shared" si="2"/>
        <v>0</v>
      </c>
      <c r="N21" s="721">
        <f t="shared" si="2"/>
        <v>0</v>
      </c>
      <c r="O21" s="721">
        <f t="shared" si="2"/>
        <v>0</v>
      </c>
    </row>
    <row r="22" spans="1:16" ht="18.75" thickBot="1">
      <c r="B22" s="1165" t="s">
        <v>73</v>
      </c>
      <c r="C22" s="1166"/>
      <c r="D22" s="495"/>
      <c r="E22" s="495"/>
      <c r="F22" s="495">
        <f t="shared" ref="F22:O22" si="3">F13+F16+F21</f>
        <v>0</v>
      </c>
      <c r="G22" s="722">
        <f t="shared" si="3"/>
        <v>0</v>
      </c>
      <c r="H22" s="722">
        <f t="shared" si="3"/>
        <v>0</v>
      </c>
      <c r="I22" s="722">
        <f t="shared" si="3"/>
        <v>0</v>
      </c>
      <c r="J22" s="722">
        <f t="shared" si="3"/>
        <v>0</v>
      </c>
      <c r="K22" s="722">
        <f t="shared" si="3"/>
        <v>0</v>
      </c>
      <c r="L22" s="722">
        <f t="shared" si="3"/>
        <v>0</v>
      </c>
      <c r="M22" s="722">
        <f t="shared" si="3"/>
        <v>0</v>
      </c>
      <c r="N22" s="722">
        <f t="shared" si="3"/>
        <v>0</v>
      </c>
      <c r="O22" s="722">
        <f t="shared" si="3"/>
        <v>0</v>
      </c>
    </row>
    <row r="24" spans="1:16">
      <c r="A24" s="1156" t="s">
        <v>923</v>
      </c>
      <c r="B24" s="1167"/>
      <c r="C24" s="1167"/>
      <c r="D24" s="1167"/>
      <c r="E24" s="1167"/>
      <c r="F24" s="1167"/>
      <c r="G24" s="1167"/>
      <c r="H24" s="1167"/>
      <c r="I24" s="1167"/>
      <c r="J24" s="1167"/>
      <c r="K24" s="1167"/>
      <c r="L24" s="1167"/>
      <c r="M24" s="1167"/>
      <c r="N24" s="1167"/>
      <c r="O24" s="1167"/>
    </row>
    <row r="25" spans="1:16">
      <c r="A25" s="1156" t="s">
        <v>924</v>
      </c>
      <c r="B25" s="1167"/>
      <c r="C25" s="1167"/>
      <c r="D25" s="1167"/>
      <c r="E25" s="1167"/>
      <c r="F25" s="1167"/>
      <c r="G25" s="1167"/>
      <c r="H25" s="1167"/>
      <c r="I25" s="1167"/>
      <c r="J25" s="1167"/>
      <c r="K25" s="1167"/>
      <c r="L25" s="1167"/>
      <c r="M25" s="1167"/>
      <c r="N25" s="1167"/>
      <c r="O25" s="1167"/>
    </row>
    <row r="26" spans="1:16">
      <c r="A26" s="1156" t="s">
        <v>925</v>
      </c>
      <c r="B26" s="1167"/>
      <c r="C26" s="1167"/>
      <c r="D26" s="1167"/>
      <c r="E26" s="1167"/>
      <c r="F26" s="1167"/>
      <c r="G26" s="1167"/>
      <c r="H26" s="1167"/>
      <c r="I26" s="1167"/>
      <c r="J26" s="1167"/>
      <c r="K26" s="1167"/>
      <c r="L26" s="1167"/>
      <c r="M26" s="1167"/>
      <c r="N26" s="1167"/>
      <c r="O26" s="1167"/>
    </row>
    <row r="28" spans="1:16" ht="19.5">
      <c r="A28" s="1157">
        <v>56</v>
      </c>
      <c r="B28" s="1157"/>
      <c r="C28" s="1157"/>
      <c r="D28" s="1157"/>
      <c r="E28" s="1157"/>
      <c r="F28" s="1157"/>
      <c r="G28" s="1157"/>
      <c r="H28" s="1157"/>
      <c r="I28" s="1157"/>
      <c r="J28" s="1157"/>
      <c r="K28" s="1157"/>
      <c r="L28" s="1157"/>
      <c r="M28" s="1157"/>
      <c r="N28" s="1157"/>
      <c r="O28" s="1157"/>
      <c r="P28" s="1157"/>
    </row>
    <row r="30" spans="1:16" ht="29.25" customHeight="1">
      <c r="F30" s="781"/>
    </row>
    <row r="45" ht="18" customHeight="1"/>
    <row r="49" spans="1:6">
      <c r="A49" s="1155">
        <v>6</v>
      </c>
      <c r="B49" s="1155"/>
      <c r="C49" s="1155"/>
      <c r="D49" s="1155"/>
      <c r="E49" s="1155"/>
      <c r="F49" s="1155"/>
    </row>
    <row r="54" spans="1:6" ht="6.75" customHeight="1"/>
    <row r="55" spans="1:6" hidden="1"/>
    <row r="56" spans="1:6" hidden="1"/>
    <row r="57" spans="1:6" hidden="1"/>
    <row r="58" spans="1:6" ht="15.75" hidden="1" customHeight="1">
      <c r="E58" s="472">
        <v>4</v>
      </c>
    </row>
    <row r="59" spans="1:6" hidden="1"/>
    <row r="60" spans="1:6" hidden="1"/>
    <row r="61" spans="1:6" hidden="1"/>
    <row r="62" spans="1:6" hidden="1"/>
    <row r="63" spans="1:6" hidden="1"/>
  </sheetData>
  <mergeCells count="19">
    <mergeCell ref="B11:B13"/>
    <mergeCell ref="C13:E13"/>
    <mergeCell ref="K9:L9"/>
    <mergeCell ref="A1:O1"/>
    <mergeCell ref="A2:O2"/>
    <mergeCell ref="A3:O3"/>
    <mergeCell ref="A7:O7"/>
    <mergeCell ref="A8:O8"/>
    <mergeCell ref="A49:F49"/>
    <mergeCell ref="B14:B16"/>
    <mergeCell ref="C16:E16"/>
    <mergeCell ref="B17:B18"/>
    <mergeCell ref="B19:B20"/>
    <mergeCell ref="B21:C21"/>
    <mergeCell ref="B22:C22"/>
    <mergeCell ref="A24:O24"/>
    <mergeCell ref="A25:O25"/>
    <mergeCell ref="A26:O26"/>
    <mergeCell ref="A28:P28"/>
  </mergeCells>
  <pageMargins left="0.70866141732283505" right="0.70866141732283505" top="0.74803149606299202" bottom="0.74803149606299202" header="0.31496062992126" footer="0.31496062992126"/>
  <pageSetup paperSize="9" scale="63" orientation="portrait" r:id="rId1"/>
  <headerFooter>
    <oddFooter>&amp;L&amp;P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3"/>
  <sheetViews>
    <sheetView rightToLeft="1" view="pageBreakPreview" zoomScale="90" zoomScaleSheetLayoutView="90" workbookViewId="0">
      <selection activeCell="P11" sqref="P11"/>
    </sheetView>
  </sheetViews>
  <sheetFormatPr defaultColWidth="9" defaultRowHeight="18"/>
  <cols>
    <col min="1" max="1" width="3.140625" style="472" customWidth="1"/>
    <col min="2" max="2" width="24.7109375" style="472" customWidth="1"/>
    <col min="3" max="12" width="8.42578125" style="472" customWidth="1"/>
    <col min="13" max="13" width="3.85546875" style="472" customWidth="1"/>
    <col min="14" max="17" width="8.42578125" style="472" customWidth="1"/>
    <col min="18" max="18" width="1.140625" style="472" customWidth="1"/>
    <col min="19" max="16384" width="9" style="472"/>
  </cols>
  <sheetData>
    <row r="1" spans="1:18" ht="21">
      <c r="A1" s="1169" t="str">
        <f>'[6]سر برگ صفحات'!A1</f>
        <v>شرکت نمونه (سهامی عام)</v>
      </c>
      <c r="B1" s="1169"/>
      <c r="C1" s="1169"/>
      <c r="D1" s="1169"/>
      <c r="E1" s="1169"/>
      <c r="F1" s="1169"/>
      <c r="G1" s="1169"/>
      <c r="H1" s="1169"/>
      <c r="I1" s="1169"/>
      <c r="J1" s="1169"/>
      <c r="K1" s="1169"/>
      <c r="L1" s="1169"/>
      <c r="M1" s="1169"/>
      <c r="N1" s="1169"/>
      <c r="O1" s="1169"/>
      <c r="P1" s="1169"/>
      <c r="Q1" s="1169"/>
      <c r="R1" s="1169"/>
    </row>
    <row r="2" spans="1:18" ht="21">
      <c r="A2" s="1169" t="str">
        <f>عنوان!A6</f>
        <v>يادداشتهاي توضيحي صورت هاي مالي</v>
      </c>
      <c r="B2" s="1169"/>
      <c r="C2" s="1169"/>
      <c r="D2" s="1169"/>
      <c r="E2" s="1169"/>
      <c r="F2" s="1169"/>
      <c r="G2" s="1169"/>
      <c r="H2" s="1169"/>
      <c r="I2" s="1169"/>
      <c r="J2" s="1169"/>
      <c r="K2" s="1169"/>
      <c r="L2" s="1169"/>
      <c r="M2" s="1169"/>
      <c r="N2" s="1169"/>
      <c r="O2" s="1169"/>
      <c r="P2" s="1169"/>
      <c r="Q2" s="1169"/>
      <c r="R2" s="1169"/>
    </row>
    <row r="3" spans="1:18" ht="21">
      <c r="A3" s="1169" t="str">
        <f>عنوان!A3</f>
        <v>سال مالي منتهی به 29 اسفند 13X2</v>
      </c>
      <c r="B3" s="1169"/>
      <c r="C3" s="1169"/>
      <c r="D3" s="1169"/>
      <c r="E3" s="1169"/>
      <c r="F3" s="1169"/>
      <c r="G3" s="1169"/>
      <c r="H3" s="1169"/>
      <c r="I3" s="1169"/>
      <c r="J3" s="1169"/>
      <c r="K3" s="1169"/>
      <c r="L3" s="1169"/>
      <c r="M3" s="1169"/>
      <c r="N3" s="1169"/>
      <c r="O3" s="1169"/>
      <c r="P3" s="1169"/>
      <c r="Q3" s="1169"/>
      <c r="R3" s="1169"/>
    </row>
    <row r="6" spans="1:18">
      <c r="R6" s="478"/>
    </row>
    <row r="7" spans="1:18" ht="21" customHeight="1">
      <c r="A7" s="1159" t="s">
        <v>938</v>
      </c>
      <c r="B7" s="1159"/>
      <c r="C7" s="1159"/>
      <c r="D7" s="1159"/>
      <c r="E7" s="1159"/>
      <c r="F7" s="1159"/>
      <c r="G7" s="1159"/>
      <c r="H7" s="1159"/>
      <c r="I7" s="1159"/>
      <c r="J7" s="1159"/>
      <c r="K7" s="1159"/>
      <c r="L7" s="1159"/>
      <c r="M7" s="1159"/>
      <c r="N7" s="1159"/>
      <c r="O7" s="1159"/>
      <c r="P7" s="1159"/>
      <c r="Q7" s="1159"/>
    </row>
    <row r="8" spans="1:18" ht="17.45" customHeight="1" thickBot="1">
      <c r="A8" s="501"/>
      <c r="B8" s="501"/>
      <c r="C8" s="501"/>
      <c r="D8" s="501"/>
      <c r="E8" s="501"/>
      <c r="F8" s="501"/>
      <c r="G8" s="501"/>
      <c r="H8" s="501"/>
      <c r="I8" s="501"/>
      <c r="J8" s="1189" t="s">
        <v>939</v>
      </c>
      <c r="K8" s="1189"/>
      <c r="L8" s="1189"/>
      <c r="M8" s="1189"/>
      <c r="N8" s="501"/>
      <c r="O8" s="501"/>
      <c r="P8" s="501"/>
      <c r="Q8" s="501"/>
    </row>
    <row r="9" spans="1:18" ht="35.25" customHeight="1">
      <c r="B9" s="1186" t="s">
        <v>620</v>
      </c>
      <c r="C9" s="1180" t="s">
        <v>905</v>
      </c>
      <c r="D9" s="1180" t="s">
        <v>927</v>
      </c>
      <c r="E9" s="1180" t="s">
        <v>928</v>
      </c>
      <c r="F9" s="1180" t="s">
        <v>929</v>
      </c>
      <c r="G9" s="1180" t="s">
        <v>3</v>
      </c>
      <c r="H9" s="1180" t="s">
        <v>930</v>
      </c>
      <c r="I9" s="1180" t="s">
        <v>931</v>
      </c>
      <c r="J9" s="1183" t="s">
        <v>908</v>
      </c>
      <c r="K9" s="1180" t="s">
        <v>197</v>
      </c>
      <c r="L9" s="1180" t="s">
        <v>932</v>
      </c>
      <c r="M9" s="1180" t="s">
        <v>770</v>
      </c>
      <c r="N9" s="1173" t="s">
        <v>395</v>
      </c>
      <c r="O9" s="1174"/>
      <c r="P9" s="1173" t="s">
        <v>396</v>
      </c>
      <c r="Q9" s="1175"/>
    </row>
    <row r="10" spans="1:18" ht="35.25" customHeight="1">
      <c r="B10" s="1187"/>
      <c r="C10" s="1181"/>
      <c r="D10" s="1181"/>
      <c r="E10" s="1181"/>
      <c r="F10" s="1181"/>
      <c r="G10" s="1181"/>
      <c r="H10" s="1181"/>
      <c r="I10" s="1181"/>
      <c r="J10" s="1184"/>
      <c r="K10" s="1181"/>
      <c r="L10" s="1181"/>
      <c r="M10" s="1181"/>
      <c r="N10" s="1176" t="s">
        <v>35</v>
      </c>
      <c r="O10" s="1177"/>
      <c r="P10" s="1176" t="s">
        <v>35</v>
      </c>
      <c r="Q10" s="1178"/>
    </row>
    <row r="11" spans="1:18" ht="35.25" customHeight="1" thickBot="1">
      <c r="B11" s="1188"/>
      <c r="C11" s="1182"/>
      <c r="D11" s="1182"/>
      <c r="E11" s="1182"/>
      <c r="F11" s="1182"/>
      <c r="G11" s="1182"/>
      <c r="H11" s="1182"/>
      <c r="I11" s="1182"/>
      <c r="J11" s="1185"/>
      <c r="K11" s="1182"/>
      <c r="L11" s="1182"/>
      <c r="M11" s="1182"/>
      <c r="N11" s="502" t="s">
        <v>933</v>
      </c>
      <c r="O11" s="502" t="s">
        <v>934</v>
      </c>
      <c r="P11" s="502" t="s">
        <v>933</v>
      </c>
      <c r="Q11" s="503" t="s">
        <v>934</v>
      </c>
    </row>
    <row r="12" spans="1:18">
      <c r="B12" s="1179" t="s">
        <v>910</v>
      </c>
      <c r="C12" s="488" t="s">
        <v>911</v>
      </c>
      <c r="D12" s="488" t="s">
        <v>770</v>
      </c>
      <c r="E12" s="488" t="s">
        <v>770</v>
      </c>
      <c r="F12" s="488" t="s">
        <v>770</v>
      </c>
      <c r="G12" s="488" t="s">
        <v>770</v>
      </c>
      <c r="H12" s="488" t="s">
        <v>772</v>
      </c>
      <c r="I12" s="488" t="s">
        <v>772</v>
      </c>
      <c r="J12" s="488" t="s">
        <v>772</v>
      </c>
      <c r="K12" s="488" t="s">
        <v>772</v>
      </c>
      <c r="L12" s="488" t="s">
        <v>772</v>
      </c>
      <c r="M12" s="488" t="s">
        <v>770</v>
      </c>
      <c r="N12" s="488" t="s">
        <v>770</v>
      </c>
      <c r="O12" s="488" t="s">
        <v>772</v>
      </c>
      <c r="P12" s="488" t="s">
        <v>770</v>
      </c>
      <c r="Q12" s="489" t="s">
        <v>772</v>
      </c>
    </row>
    <row r="13" spans="1:18">
      <c r="B13" s="1160"/>
      <c r="C13" s="497" t="s">
        <v>911</v>
      </c>
      <c r="D13" s="497" t="s">
        <v>770</v>
      </c>
      <c r="E13" s="497" t="s">
        <v>770</v>
      </c>
      <c r="F13" s="497" t="s">
        <v>770</v>
      </c>
      <c r="G13" s="497" t="s">
        <v>770</v>
      </c>
      <c r="H13" s="497" t="s">
        <v>772</v>
      </c>
      <c r="I13" s="497" t="s">
        <v>772</v>
      </c>
      <c r="J13" s="497" t="s">
        <v>772</v>
      </c>
      <c r="K13" s="497" t="s">
        <v>772</v>
      </c>
      <c r="L13" s="497" t="s">
        <v>772</v>
      </c>
      <c r="M13" s="497" t="s">
        <v>770</v>
      </c>
      <c r="N13" s="497" t="s">
        <v>770</v>
      </c>
      <c r="O13" s="497" t="s">
        <v>772</v>
      </c>
      <c r="P13" s="497" t="s">
        <v>770</v>
      </c>
      <c r="Q13" s="490" t="s">
        <v>772</v>
      </c>
    </row>
    <row r="14" spans="1:18">
      <c r="B14" s="1160"/>
      <c r="C14" s="504" t="s">
        <v>38</v>
      </c>
      <c r="D14" s="497" t="s">
        <v>770</v>
      </c>
      <c r="E14" s="497" t="s">
        <v>770</v>
      </c>
      <c r="F14" s="497" t="s">
        <v>770</v>
      </c>
      <c r="G14" s="497" t="s">
        <v>770</v>
      </c>
      <c r="H14" s="497" t="s">
        <v>772</v>
      </c>
      <c r="I14" s="497" t="s">
        <v>772</v>
      </c>
      <c r="J14" s="497" t="s">
        <v>772</v>
      </c>
      <c r="K14" s="497" t="s">
        <v>772</v>
      </c>
      <c r="L14" s="497" t="s">
        <v>772</v>
      </c>
      <c r="M14" s="497" t="s">
        <v>770</v>
      </c>
      <c r="N14" s="497" t="s">
        <v>770</v>
      </c>
      <c r="O14" s="497" t="s">
        <v>772</v>
      </c>
      <c r="P14" s="497" t="s">
        <v>770</v>
      </c>
      <c r="Q14" s="490" t="s">
        <v>772</v>
      </c>
    </row>
    <row r="15" spans="1:18">
      <c r="B15" s="1160" t="s">
        <v>913</v>
      </c>
      <c r="C15" s="497" t="s">
        <v>911</v>
      </c>
      <c r="D15" s="497" t="s">
        <v>770</v>
      </c>
      <c r="E15" s="491" t="s">
        <v>770</v>
      </c>
      <c r="F15" s="497" t="s">
        <v>770</v>
      </c>
      <c r="G15" s="497" t="s">
        <v>770</v>
      </c>
      <c r="H15" s="497" t="s">
        <v>772</v>
      </c>
      <c r="I15" s="497" t="s">
        <v>772</v>
      </c>
      <c r="J15" s="497" t="s">
        <v>772</v>
      </c>
      <c r="K15" s="497" t="s">
        <v>772</v>
      </c>
      <c r="L15" s="497" t="s">
        <v>772</v>
      </c>
      <c r="M15" s="497" t="s">
        <v>770</v>
      </c>
      <c r="N15" s="497" t="s">
        <v>770</v>
      </c>
      <c r="O15" s="497" t="s">
        <v>772</v>
      </c>
      <c r="P15" s="497" t="s">
        <v>770</v>
      </c>
      <c r="Q15" s="490" t="s">
        <v>772</v>
      </c>
    </row>
    <row r="16" spans="1:18">
      <c r="B16" s="1160"/>
      <c r="C16" s="497" t="s">
        <v>911</v>
      </c>
      <c r="D16" s="497" t="s">
        <v>770</v>
      </c>
      <c r="E16" s="497" t="s">
        <v>770</v>
      </c>
      <c r="F16" s="497" t="s">
        <v>770</v>
      </c>
      <c r="G16" s="497" t="s">
        <v>770</v>
      </c>
      <c r="H16" s="497" t="s">
        <v>772</v>
      </c>
      <c r="I16" s="497" t="s">
        <v>772</v>
      </c>
      <c r="J16" s="497" t="s">
        <v>772</v>
      </c>
      <c r="K16" s="497" t="s">
        <v>772</v>
      </c>
      <c r="L16" s="497" t="s">
        <v>772</v>
      </c>
      <c r="M16" s="497" t="s">
        <v>770</v>
      </c>
      <c r="N16" s="497" t="s">
        <v>770</v>
      </c>
      <c r="O16" s="497" t="s">
        <v>772</v>
      </c>
      <c r="P16" s="497" t="s">
        <v>770</v>
      </c>
      <c r="Q16" s="490" t="s">
        <v>772</v>
      </c>
    </row>
    <row r="17" spans="1:17" ht="18.75" thickBot="1">
      <c r="B17" s="1165"/>
      <c r="C17" s="505" t="s">
        <v>38</v>
      </c>
      <c r="D17" s="495">
        <f>SUM(D12:D16)</f>
        <v>0</v>
      </c>
      <c r="E17" s="722">
        <f t="shared" ref="E17:Q17" si="0">SUM(E12:E16)</f>
        <v>0</v>
      </c>
      <c r="F17" s="722">
        <f t="shared" si="0"/>
        <v>0</v>
      </c>
      <c r="G17" s="722">
        <f t="shared" si="0"/>
        <v>0</v>
      </c>
      <c r="H17" s="722">
        <f t="shared" si="0"/>
        <v>0</v>
      </c>
      <c r="I17" s="722">
        <f t="shared" si="0"/>
        <v>0</v>
      </c>
      <c r="J17" s="722">
        <f t="shared" si="0"/>
        <v>0</v>
      </c>
      <c r="K17" s="722">
        <f t="shared" si="0"/>
        <v>0</v>
      </c>
      <c r="L17" s="722">
        <f t="shared" si="0"/>
        <v>0</v>
      </c>
      <c r="M17" s="722">
        <f t="shared" si="0"/>
        <v>0</v>
      </c>
      <c r="N17" s="722">
        <f t="shared" si="0"/>
        <v>0</v>
      </c>
      <c r="O17" s="722">
        <f t="shared" si="0"/>
        <v>0</v>
      </c>
      <c r="P17" s="722">
        <f t="shared" si="0"/>
        <v>0</v>
      </c>
      <c r="Q17" s="722">
        <f t="shared" si="0"/>
        <v>0</v>
      </c>
    </row>
    <row r="18" spans="1:17">
      <c r="A18" s="766"/>
      <c r="B18" s="1163">
        <v>3</v>
      </c>
      <c r="C18" s="492" t="s">
        <v>911</v>
      </c>
      <c r="D18" s="492" t="s">
        <v>770</v>
      </c>
      <c r="E18" s="492" t="s">
        <v>770</v>
      </c>
      <c r="F18" s="492" t="s">
        <v>770</v>
      </c>
      <c r="G18" s="492" t="s">
        <v>770</v>
      </c>
      <c r="H18" s="492" t="s">
        <v>772</v>
      </c>
      <c r="I18" s="492" t="s">
        <v>772</v>
      </c>
      <c r="J18" s="492" t="s">
        <v>772</v>
      </c>
      <c r="K18" s="492" t="s">
        <v>772</v>
      </c>
      <c r="L18" s="492" t="s">
        <v>772</v>
      </c>
      <c r="M18" s="492" t="s">
        <v>770</v>
      </c>
      <c r="N18" s="492" t="s">
        <v>770</v>
      </c>
      <c r="O18" s="492" t="s">
        <v>772</v>
      </c>
      <c r="P18" s="492" t="s">
        <v>770</v>
      </c>
      <c r="Q18" s="493" t="s">
        <v>772</v>
      </c>
    </row>
    <row r="19" spans="1:17">
      <c r="B19" s="1163"/>
      <c r="C19" s="764" t="s">
        <v>911</v>
      </c>
      <c r="D19" s="764" t="s">
        <v>770</v>
      </c>
      <c r="E19" s="764" t="s">
        <v>770</v>
      </c>
      <c r="F19" s="764" t="s">
        <v>770</v>
      </c>
      <c r="G19" s="764" t="s">
        <v>770</v>
      </c>
      <c r="H19" s="497" t="s">
        <v>772</v>
      </c>
      <c r="I19" s="497" t="s">
        <v>772</v>
      </c>
      <c r="J19" s="497" t="s">
        <v>772</v>
      </c>
      <c r="K19" s="497" t="s">
        <v>772</v>
      </c>
      <c r="L19" s="497" t="s">
        <v>772</v>
      </c>
      <c r="M19" s="497" t="s">
        <v>770</v>
      </c>
      <c r="N19" s="497" t="s">
        <v>770</v>
      </c>
      <c r="O19" s="497" t="s">
        <v>772</v>
      </c>
      <c r="P19" s="497" t="s">
        <v>770</v>
      </c>
      <c r="Q19" s="490" t="s">
        <v>772</v>
      </c>
    </row>
    <row r="20" spans="1:17" ht="18" customHeight="1">
      <c r="B20" s="763" t="s">
        <v>935</v>
      </c>
      <c r="C20" s="497" t="s">
        <v>911</v>
      </c>
      <c r="D20" s="497" t="s">
        <v>770</v>
      </c>
      <c r="E20" s="497" t="s">
        <v>770</v>
      </c>
      <c r="F20" s="497" t="s">
        <v>770</v>
      </c>
      <c r="G20" s="497" t="s">
        <v>770</v>
      </c>
      <c r="H20" s="497" t="s">
        <v>772</v>
      </c>
      <c r="I20" s="497" t="s">
        <v>772</v>
      </c>
      <c r="J20" s="497" t="s">
        <v>772</v>
      </c>
      <c r="K20" s="497" t="s">
        <v>772</v>
      </c>
      <c r="L20" s="497" t="s">
        <v>772</v>
      </c>
      <c r="M20" s="497" t="s">
        <v>770</v>
      </c>
      <c r="N20" s="497" t="s">
        <v>770</v>
      </c>
      <c r="O20" s="497" t="s">
        <v>772</v>
      </c>
      <c r="P20" s="497" t="s">
        <v>770</v>
      </c>
      <c r="Q20" s="490" t="s">
        <v>772</v>
      </c>
    </row>
    <row r="21" spans="1:17">
      <c r="B21" s="765"/>
      <c r="C21" s="491" t="s">
        <v>911</v>
      </c>
      <c r="D21" s="491" t="s">
        <v>770</v>
      </c>
      <c r="E21" s="497" t="s">
        <v>770</v>
      </c>
      <c r="F21" s="491" t="s">
        <v>770</v>
      </c>
      <c r="G21" s="491" t="s">
        <v>770</v>
      </c>
      <c r="H21" s="491" t="s">
        <v>772</v>
      </c>
      <c r="I21" s="491" t="s">
        <v>772</v>
      </c>
      <c r="J21" s="491" t="s">
        <v>772</v>
      </c>
      <c r="K21" s="491" t="s">
        <v>772</v>
      </c>
      <c r="L21" s="491" t="s">
        <v>772</v>
      </c>
      <c r="M21" s="491" t="s">
        <v>770</v>
      </c>
      <c r="N21" s="491" t="s">
        <v>770</v>
      </c>
      <c r="O21" s="491" t="s">
        <v>772</v>
      </c>
      <c r="P21" s="491" t="s">
        <v>770</v>
      </c>
      <c r="Q21" s="494" t="s">
        <v>772</v>
      </c>
    </row>
    <row r="22" spans="1:17" ht="18.75" thickBot="1">
      <c r="B22" s="1165" t="s">
        <v>38</v>
      </c>
      <c r="C22" s="1166"/>
      <c r="D22" s="495">
        <f t="shared" ref="D22:Q22" si="1">SUM(D18:D21)</f>
        <v>0</v>
      </c>
      <c r="E22" s="722">
        <f t="shared" si="1"/>
        <v>0</v>
      </c>
      <c r="F22" s="722">
        <f t="shared" si="1"/>
        <v>0</v>
      </c>
      <c r="G22" s="722">
        <f t="shared" si="1"/>
        <v>0</v>
      </c>
      <c r="H22" s="722">
        <f t="shared" si="1"/>
        <v>0</v>
      </c>
      <c r="I22" s="722">
        <f t="shared" si="1"/>
        <v>0</v>
      </c>
      <c r="J22" s="722">
        <f t="shared" si="1"/>
        <v>0</v>
      </c>
      <c r="K22" s="722">
        <f t="shared" si="1"/>
        <v>0</v>
      </c>
      <c r="L22" s="722">
        <f t="shared" si="1"/>
        <v>0</v>
      </c>
      <c r="M22" s="722">
        <f t="shared" si="1"/>
        <v>0</v>
      </c>
      <c r="N22" s="722">
        <f t="shared" si="1"/>
        <v>0</v>
      </c>
      <c r="O22" s="722">
        <f t="shared" si="1"/>
        <v>0</v>
      </c>
      <c r="P22" s="722">
        <f t="shared" si="1"/>
        <v>0</v>
      </c>
      <c r="Q22" s="722">
        <f t="shared" si="1"/>
        <v>0</v>
      </c>
    </row>
    <row r="23" spans="1:17" ht="18.75" thickBot="1">
      <c r="B23" s="1171" t="s">
        <v>73</v>
      </c>
      <c r="C23" s="1172"/>
      <c r="D23" s="496">
        <f t="shared" ref="D23:Q23" si="2">D17+D22</f>
        <v>0</v>
      </c>
      <c r="E23" s="723">
        <f t="shared" si="2"/>
        <v>0</v>
      </c>
      <c r="F23" s="723">
        <f t="shared" si="2"/>
        <v>0</v>
      </c>
      <c r="G23" s="723">
        <f t="shared" si="2"/>
        <v>0</v>
      </c>
      <c r="H23" s="723">
        <f t="shared" si="2"/>
        <v>0</v>
      </c>
      <c r="I23" s="723">
        <f t="shared" si="2"/>
        <v>0</v>
      </c>
      <c r="J23" s="723">
        <f t="shared" si="2"/>
        <v>0</v>
      </c>
      <c r="K23" s="723">
        <f t="shared" si="2"/>
        <v>0</v>
      </c>
      <c r="L23" s="723">
        <f t="shared" si="2"/>
        <v>0</v>
      </c>
      <c r="M23" s="723">
        <f t="shared" si="2"/>
        <v>0</v>
      </c>
      <c r="N23" s="723">
        <f t="shared" si="2"/>
        <v>0</v>
      </c>
      <c r="O23" s="723">
        <f t="shared" si="2"/>
        <v>0</v>
      </c>
      <c r="P23" s="723">
        <f t="shared" si="2"/>
        <v>0</v>
      </c>
      <c r="Q23" s="723">
        <f t="shared" si="2"/>
        <v>0</v>
      </c>
    </row>
    <row r="25" spans="1:17">
      <c r="A25" s="1156" t="s">
        <v>936</v>
      </c>
      <c r="B25" s="1167"/>
      <c r="C25" s="1167"/>
      <c r="D25" s="1167"/>
      <c r="E25" s="1167"/>
      <c r="F25" s="1167"/>
      <c r="G25" s="1167"/>
      <c r="H25" s="1167"/>
      <c r="I25" s="1167"/>
      <c r="J25" s="1167"/>
      <c r="K25" s="1167"/>
      <c r="L25" s="1167"/>
      <c r="M25" s="1167"/>
      <c r="N25" s="1167"/>
      <c r="O25" s="1167"/>
      <c r="P25" s="1167"/>
      <c r="Q25" s="1167"/>
    </row>
    <row r="26" spans="1:17">
      <c r="A26" s="1156" t="s">
        <v>937</v>
      </c>
      <c r="B26" s="1167"/>
      <c r="C26" s="1167"/>
      <c r="D26" s="1167"/>
      <c r="E26" s="1167"/>
      <c r="F26" s="1167"/>
      <c r="G26" s="1167"/>
      <c r="H26" s="1167"/>
      <c r="I26" s="1167"/>
      <c r="J26" s="1167"/>
      <c r="K26" s="1167"/>
      <c r="L26" s="1167"/>
      <c r="M26" s="1167"/>
      <c r="N26" s="1167"/>
      <c r="O26" s="1167"/>
      <c r="P26" s="1167"/>
      <c r="Q26" s="1167"/>
    </row>
    <row r="27" spans="1:17">
      <c r="A27" s="1156"/>
      <c r="B27" s="1167"/>
      <c r="C27" s="1167"/>
      <c r="D27" s="1167"/>
      <c r="E27" s="1167"/>
      <c r="F27" s="1167"/>
      <c r="G27" s="1167"/>
      <c r="H27" s="1167"/>
      <c r="I27" s="1167"/>
      <c r="J27" s="1167"/>
      <c r="K27" s="1167"/>
      <c r="L27" s="1167"/>
      <c r="M27" s="1167"/>
      <c r="N27" s="1167"/>
      <c r="O27" s="1167"/>
      <c r="P27" s="1167"/>
      <c r="Q27" s="1167"/>
    </row>
    <row r="29" spans="1:17" ht="26.25" customHeight="1">
      <c r="A29" s="1170"/>
      <c r="B29" s="1170"/>
      <c r="C29" s="1170"/>
      <c r="D29" s="1170"/>
      <c r="E29" s="1170"/>
      <c r="F29" s="1170"/>
      <c r="G29" s="1170"/>
      <c r="H29" s="1170"/>
      <c r="I29" s="1170"/>
      <c r="J29" s="1170"/>
      <c r="K29" s="1170"/>
      <c r="L29" s="1170"/>
      <c r="M29" s="1170"/>
      <c r="N29" s="1170"/>
      <c r="O29" s="1170"/>
      <c r="P29" s="1170"/>
      <c r="Q29" s="1170"/>
    </row>
    <row r="30" spans="1:17" ht="29.25" customHeight="1">
      <c r="F30" s="781"/>
    </row>
    <row r="45" ht="18" customHeight="1"/>
    <row r="49" spans="1:6">
      <c r="A49" s="1155">
        <v>6</v>
      </c>
      <c r="B49" s="1155"/>
      <c r="C49" s="1155"/>
      <c r="D49" s="1155"/>
      <c r="E49" s="1155"/>
      <c r="F49" s="1155"/>
    </row>
    <row r="54" spans="1:6" ht="6.75" customHeight="1"/>
    <row r="55" spans="1:6" hidden="1"/>
    <row r="56" spans="1:6" hidden="1"/>
    <row r="57" spans="1:6" hidden="1"/>
    <row r="58" spans="1:6" ht="15.75" hidden="1" customHeight="1">
      <c r="E58" s="472">
        <v>4</v>
      </c>
    </row>
    <row r="59" spans="1:6" hidden="1"/>
    <row r="60" spans="1:6" hidden="1"/>
    <row r="61" spans="1:6" hidden="1"/>
    <row r="62" spans="1:6" hidden="1"/>
    <row r="63" spans="1:6" hidden="1"/>
  </sheetData>
  <mergeCells count="31">
    <mergeCell ref="A1:R1"/>
    <mergeCell ref="A2:R2"/>
    <mergeCell ref="A3:R3"/>
    <mergeCell ref="A7:Q7"/>
    <mergeCell ref="B9:B11"/>
    <mergeCell ref="C9:C11"/>
    <mergeCell ref="D9:D11"/>
    <mergeCell ref="E9:E11"/>
    <mergeCell ref="F9:F11"/>
    <mergeCell ref="G9:G11"/>
    <mergeCell ref="J8:M8"/>
    <mergeCell ref="B18:B19"/>
    <mergeCell ref="B22:C22"/>
    <mergeCell ref="B23:C23"/>
    <mergeCell ref="A25:Q25"/>
    <mergeCell ref="N9:O9"/>
    <mergeCell ref="P9:Q9"/>
    <mergeCell ref="N10:O10"/>
    <mergeCell ref="P10:Q10"/>
    <mergeCell ref="B12:B14"/>
    <mergeCell ref="B15:B17"/>
    <mergeCell ref="H9:H11"/>
    <mergeCell ref="I9:I11"/>
    <mergeCell ref="J9:J11"/>
    <mergeCell ref="K9:K11"/>
    <mergeCell ref="L9:L11"/>
    <mergeCell ref="M9:M11"/>
    <mergeCell ref="A49:F49"/>
    <mergeCell ref="A26:Q26"/>
    <mergeCell ref="A27:Q27"/>
    <mergeCell ref="A29:Q29"/>
  </mergeCells>
  <pageMargins left="0.70866141732283505" right="0.70866141732283505" top="0.74803149606299202" bottom="0.74803149606299202" header="0.31496062992126" footer="0.31496062992126"/>
  <pageSetup paperSize="9" scale="57" orientation="portrait" r:id="rId1"/>
  <headerFooter>
    <oddFooter>&amp;L&amp;P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66"/>
  <sheetViews>
    <sheetView rightToLeft="1" view="pageBreakPreview" zoomScale="90" zoomScaleNormal="100" zoomScaleSheetLayoutView="90" workbookViewId="0">
      <selection activeCell="F11" sqref="F11"/>
    </sheetView>
  </sheetViews>
  <sheetFormatPr defaultColWidth="9" defaultRowHeight="18"/>
  <cols>
    <col min="1" max="1" width="7.28515625" style="472" customWidth="1"/>
    <col min="2" max="2" width="7.7109375" style="472" customWidth="1"/>
    <col min="3" max="3" width="1.140625" style="472" customWidth="1"/>
    <col min="4" max="4" width="38.28515625" style="472" customWidth="1"/>
    <col min="5" max="5" width="1.140625" style="472" customWidth="1"/>
    <col min="6" max="6" width="11.5703125" style="472" customWidth="1"/>
    <col min="7" max="7" width="1.140625" style="472" customWidth="1"/>
    <col min="8" max="8" width="14.7109375" style="472" customWidth="1"/>
    <col min="9" max="9" width="1.140625" style="472" customWidth="1"/>
    <col min="10" max="10" width="8.140625" style="472" customWidth="1"/>
    <col min="11" max="11" width="1.140625" style="472" customWidth="1"/>
    <col min="12" max="12" width="7.5703125" style="472" customWidth="1"/>
    <col min="13" max="13" width="5.85546875" style="472" hidden="1" customWidth="1"/>
    <col min="14" max="14" width="8.140625" style="472" customWidth="1"/>
    <col min="15" max="15" width="1.140625" style="472" customWidth="1"/>
    <col min="16" max="16" width="7.7109375" style="472" customWidth="1"/>
    <col min="17" max="17" width="1.140625" style="472" customWidth="1"/>
    <col min="18" max="18" width="7.7109375" style="472" customWidth="1"/>
    <col min="19" max="19" width="9.140625" style="472" customWidth="1"/>
    <col min="20" max="16384" width="9" style="472"/>
  </cols>
  <sheetData>
    <row r="1" spans="1:19" ht="21">
      <c r="A1" s="1169" t="str">
        <f>عنوان!A1</f>
        <v>شرکت پیمانکاری امیرآتشانی و همکاران</v>
      </c>
      <c r="B1" s="1169"/>
      <c r="C1" s="1169"/>
      <c r="D1" s="1169"/>
      <c r="E1" s="1169"/>
      <c r="F1" s="1169"/>
      <c r="G1" s="1169"/>
      <c r="H1" s="1169"/>
      <c r="I1" s="1169"/>
      <c r="J1" s="1169"/>
      <c r="K1" s="1169"/>
      <c r="L1" s="1169"/>
      <c r="M1" s="1169"/>
    </row>
    <row r="2" spans="1:19" ht="21">
      <c r="A2" s="1169" t="str">
        <f>عنوان!A6</f>
        <v>يادداشتهاي توضيحي صورت هاي مالي</v>
      </c>
      <c r="B2" s="1169"/>
      <c r="C2" s="1169"/>
      <c r="D2" s="1169"/>
      <c r="E2" s="1169"/>
      <c r="F2" s="1169"/>
      <c r="G2" s="1169"/>
      <c r="H2" s="1169"/>
      <c r="I2" s="1169"/>
      <c r="J2" s="1169"/>
      <c r="K2" s="1169"/>
      <c r="L2" s="1169"/>
      <c r="M2" s="1169"/>
    </row>
    <row r="3" spans="1:19" ht="21">
      <c r="A3" s="1169" t="str">
        <f>عنوان!A3</f>
        <v>سال مالي منتهی به 29 اسفند 13X2</v>
      </c>
      <c r="B3" s="1169"/>
      <c r="C3" s="1169"/>
      <c r="D3" s="1169"/>
      <c r="E3" s="1169"/>
      <c r="F3" s="1169"/>
      <c r="G3" s="1169"/>
      <c r="H3" s="1169"/>
      <c r="I3" s="1169"/>
      <c r="J3" s="1169"/>
      <c r="K3" s="1169"/>
      <c r="L3" s="1169"/>
      <c r="M3" s="1169"/>
    </row>
    <row r="6" spans="1:19">
      <c r="O6" s="478"/>
      <c r="P6" s="478"/>
      <c r="Q6" s="478"/>
      <c r="R6" s="478"/>
    </row>
    <row r="7" spans="1:19" ht="19.5">
      <c r="A7" s="506" t="s">
        <v>946</v>
      </c>
      <c r="P7" s="1155"/>
      <c r="Q7" s="1155"/>
      <c r="R7" s="1155"/>
    </row>
    <row r="8" spans="1:19" ht="18" customHeight="1">
      <c r="A8" s="1191" t="s">
        <v>947</v>
      </c>
      <c r="B8" s="1191"/>
      <c r="C8" s="1191"/>
      <c r="D8" s="1191"/>
      <c r="E8" s="1191"/>
      <c r="F8" s="1191"/>
      <c r="G8" s="1191"/>
      <c r="H8" s="1191"/>
      <c r="I8" s="1191"/>
      <c r="J8" s="1191"/>
      <c r="K8" s="1191"/>
      <c r="L8" s="1191"/>
      <c r="M8" s="507"/>
      <c r="N8" s="507"/>
      <c r="O8" s="507"/>
      <c r="P8" s="507"/>
      <c r="Q8" s="507"/>
      <c r="R8" s="507"/>
      <c r="S8" s="507"/>
    </row>
    <row r="9" spans="1:19" ht="19.5">
      <c r="A9" s="506"/>
      <c r="H9" s="508"/>
      <c r="I9" s="508"/>
      <c r="J9" s="508"/>
      <c r="K9" s="508"/>
      <c r="L9" s="508"/>
      <c r="M9" s="508"/>
      <c r="N9" s="508"/>
      <c r="O9" s="508"/>
      <c r="P9" s="1193"/>
      <c r="Q9" s="1193"/>
      <c r="R9" s="1193"/>
    </row>
    <row r="10" spans="1:19">
      <c r="F10" s="483" t="s">
        <v>395</v>
      </c>
      <c r="H10" s="483" t="s">
        <v>396</v>
      </c>
      <c r="I10" s="508"/>
      <c r="J10" s="508"/>
      <c r="K10" s="508"/>
      <c r="L10" s="508"/>
      <c r="M10" s="508"/>
      <c r="N10" s="1193"/>
      <c r="O10" s="1193"/>
      <c r="P10" s="1193"/>
      <c r="Q10" s="1193"/>
      <c r="R10" s="1193"/>
    </row>
    <row r="11" spans="1:19" ht="19.5" customHeight="1">
      <c r="B11" s="511"/>
      <c r="C11" s="511"/>
      <c r="D11" s="511"/>
      <c r="E11" s="511"/>
      <c r="F11" s="513" t="s">
        <v>1</v>
      </c>
      <c r="G11" s="512"/>
      <c r="H11" s="513" t="s">
        <v>1</v>
      </c>
      <c r="I11" s="511"/>
      <c r="J11" s="514"/>
      <c r="K11" s="514"/>
      <c r="L11" s="514"/>
      <c r="M11" s="511"/>
      <c r="N11" s="511"/>
      <c r="O11" s="511"/>
      <c r="P11" s="511"/>
      <c r="Q11" s="511"/>
      <c r="R11" s="511"/>
      <c r="S11" s="512"/>
    </row>
    <row r="12" spans="1:19">
      <c r="B12" s="478"/>
      <c r="C12" s="478"/>
      <c r="D12" s="515" t="s">
        <v>948</v>
      </c>
      <c r="E12" s="516"/>
      <c r="F12" s="478" t="s">
        <v>1071</v>
      </c>
      <c r="G12" s="476"/>
      <c r="H12" s="476" t="s">
        <v>770</v>
      </c>
      <c r="I12" s="476"/>
      <c r="J12" s="517"/>
      <c r="K12" s="517"/>
      <c r="L12" s="517"/>
      <c r="M12" s="476"/>
      <c r="N12" s="478"/>
      <c r="O12" s="478"/>
      <c r="P12" s="478"/>
      <c r="Q12" s="478"/>
      <c r="R12" s="478"/>
      <c r="S12" s="518"/>
    </row>
    <row r="13" spans="1:19">
      <c r="B13" s="478"/>
      <c r="C13" s="478"/>
      <c r="D13" s="515" t="s">
        <v>940</v>
      </c>
      <c r="E13" s="516"/>
      <c r="F13" s="478" t="s">
        <v>1071</v>
      </c>
      <c r="G13" s="476"/>
      <c r="H13" s="478" t="s">
        <v>770</v>
      </c>
      <c r="I13" s="476"/>
      <c r="J13" s="517"/>
      <c r="K13" s="517"/>
      <c r="L13" s="517"/>
      <c r="M13" s="476"/>
      <c r="N13" s="478"/>
      <c r="O13" s="478"/>
      <c r="P13" s="478"/>
      <c r="Q13" s="478"/>
      <c r="R13" s="478"/>
      <c r="S13" s="518"/>
    </row>
    <row r="14" spans="1:19" ht="18.75" thickBot="1">
      <c r="B14" s="476"/>
      <c r="C14" s="476"/>
      <c r="D14" s="476"/>
      <c r="E14" s="476"/>
      <c r="F14" s="481" t="s">
        <v>1071</v>
      </c>
      <c r="G14" s="476"/>
      <c r="H14" s="481">
        <f>SUM(H12:H13)</f>
        <v>0</v>
      </c>
      <c r="I14" s="476"/>
      <c r="J14" s="517"/>
      <c r="K14" s="517"/>
      <c r="L14" s="517"/>
      <c r="M14" s="476"/>
      <c r="N14" s="478"/>
      <c r="O14" s="478"/>
      <c r="P14" s="478"/>
      <c r="Q14" s="478"/>
      <c r="R14" s="478"/>
    </row>
    <row r="15" spans="1:19" ht="18.75" thickTop="1">
      <c r="B15" s="476"/>
      <c r="C15" s="476"/>
      <c r="D15" s="476"/>
      <c r="E15" s="476"/>
      <c r="F15" s="476"/>
      <c r="G15" s="476"/>
      <c r="H15" s="478"/>
      <c r="I15" s="476"/>
      <c r="J15" s="517"/>
      <c r="K15" s="517"/>
      <c r="L15" s="517"/>
      <c r="M15" s="476"/>
      <c r="N15" s="478"/>
      <c r="O15" s="478"/>
      <c r="P15" s="478"/>
      <c r="Q15" s="478"/>
      <c r="R15" s="478"/>
    </row>
    <row r="16" spans="1:19" ht="20.25">
      <c r="A16" s="940" t="s">
        <v>949</v>
      </c>
      <c r="B16" s="940"/>
      <c r="C16" s="940"/>
      <c r="D16" s="940"/>
      <c r="E16" s="940"/>
      <c r="F16" s="940"/>
      <c r="G16" s="940"/>
      <c r="H16" s="940"/>
      <c r="I16" s="940"/>
      <c r="J16" s="940"/>
      <c r="K16" s="940"/>
      <c r="L16" s="940"/>
      <c r="M16" s="940"/>
      <c r="N16" s="519"/>
      <c r="O16" s="478"/>
      <c r="P16" s="484"/>
      <c r="Q16" s="478"/>
      <c r="R16" s="484"/>
    </row>
    <row r="17" spans="1:19" ht="13.9" customHeight="1">
      <c r="A17" s="1156" t="s">
        <v>950</v>
      </c>
      <c r="B17" s="1156"/>
      <c r="C17" s="1156"/>
      <c r="D17" s="1156"/>
      <c r="E17" s="1156"/>
      <c r="F17" s="1156"/>
      <c r="G17" s="1156"/>
      <c r="H17" s="1156"/>
      <c r="I17" s="1156"/>
      <c r="J17" s="1156"/>
      <c r="K17" s="1156"/>
      <c r="L17" s="1156"/>
      <c r="M17" s="1156"/>
      <c r="N17" s="507"/>
      <c r="O17" s="507"/>
      <c r="P17" s="507"/>
      <c r="Q17" s="507"/>
      <c r="R17" s="507"/>
      <c r="S17" s="507"/>
    </row>
    <row r="18" spans="1:19" ht="19.5">
      <c r="A18" s="804"/>
      <c r="B18" s="766"/>
      <c r="C18" s="766"/>
      <c r="D18" s="766"/>
      <c r="E18" s="766"/>
      <c r="F18" s="766"/>
      <c r="G18" s="766"/>
      <c r="H18" s="508"/>
      <c r="I18" s="508"/>
      <c r="J18" s="508"/>
      <c r="K18" s="508"/>
      <c r="L18" s="508"/>
      <c r="M18" s="508"/>
      <c r="N18" s="508"/>
      <c r="O18" s="508"/>
      <c r="P18" s="1193"/>
      <c r="Q18" s="1193"/>
      <c r="R18" s="1193"/>
    </row>
    <row r="19" spans="1:19">
      <c r="F19" s="483" t="s">
        <v>395</v>
      </c>
      <c r="H19" s="483" t="s">
        <v>396</v>
      </c>
      <c r="I19" s="510"/>
      <c r="J19" s="508"/>
      <c r="K19" s="508"/>
      <c r="L19" s="508"/>
      <c r="M19" s="508"/>
      <c r="N19" s="1193"/>
      <c r="O19" s="1193"/>
      <c r="P19" s="1193"/>
      <c r="Q19" s="1193"/>
      <c r="R19" s="1193"/>
    </row>
    <row r="20" spans="1:19" ht="19.5" customHeight="1">
      <c r="B20" s="511"/>
      <c r="C20" s="511"/>
      <c r="E20" s="511"/>
      <c r="F20" s="513" t="s">
        <v>1</v>
      </c>
      <c r="G20" s="512"/>
      <c r="H20" s="513" t="s">
        <v>1</v>
      </c>
      <c r="I20" s="512"/>
      <c r="J20" s="514"/>
      <c r="K20" s="514"/>
      <c r="L20" s="514"/>
      <c r="M20" s="511"/>
      <c r="N20" s="511"/>
      <c r="O20" s="511"/>
      <c r="P20" s="511"/>
      <c r="Q20" s="511"/>
      <c r="R20" s="511"/>
      <c r="S20" s="512"/>
    </row>
    <row r="21" spans="1:19" ht="19.5" customHeight="1">
      <c r="B21" s="511"/>
      <c r="C21" s="511"/>
      <c r="D21" s="1209" t="s">
        <v>1072</v>
      </c>
      <c r="E21" s="511"/>
      <c r="F21" s="511"/>
      <c r="G21" s="512"/>
      <c r="H21" s="511"/>
      <c r="I21" s="512"/>
      <c r="J21" s="514"/>
      <c r="K21" s="514"/>
      <c r="L21" s="514"/>
      <c r="M21" s="511"/>
      <c r="N21" s="511"/>
      <c r="O21" s="511"/>
      <c r="P21" s="511"/>
      <c r="Q21" s="511"/>
      <c r="R21" s="511"/>
      <c r="S21" s="512"/>
    </row>
    <row r="22" spans="1:19" ht="19.5" customHeight="1">
      <c r="B22" s="511"/>
      <c r="C22" s="511"/>
      <c r="D22" s="1198" t="s">
        <v>1073</v>
      </c>
      <c r="E22" s="511"/>
      <c r="F22" s="511"/>
      <c r="G22" s="512"/>
      <c r="H22" s="511" t="s">
        <v>1071</v>
      </c>
      <c r="I22" s="512"/>
      <c r="J22" s="514"/>
      <c r="K22" s="514"/>
      <c r="L22" s="514"/>
      <c r="M22" s="511"/>
      <c r="N22" s="511"/>
      <c r="O22" s="511"/>
      <c r="P22" s="511"/>
      <c r="Q22" s="511"/>
      <c r="R22" s="511"/>
      <c r="S22" s="512"/>
    </row>
    <row r="23" spans="1:19">
      <c r="B23" s="478"/>
      <c r="C23" s="478"/>
      <c r="D23" s="515" t="s">
        <v>941</v>
      </c>
      <c r="E23" s="516"/>
      <c r="F23" s="516"/>
      <c r="G23" s="476"/>
      <c r="H23" s="478" t="s">
        <v>770</v>
      </c>
      <c r="I23" s="476"/>
      <c r="J23" s="517"/>
      <c r="K23" s="517"/>
      <c r="L23" s="517"/>
      <c r="M23" s="476"/>
      <c r="N23" s="478"/>
      <c r="O23" s="478"/>
      <c r="P23" s="478"/>
      <c r="Q23" s="478"/>
      <c r="R23" s="478"/>
      <c r="S23" s="518"/>
    </row>
    <row r="24" spans="1:19">
      <c r="B24" s="476"/>
      <c r="C24" s="476"/>
      <c r="D24" s="476"/>
      <c r="E24" s="476"/>
      <c r="F24" s="480"/>
      <c r="G24" s="476"/>
      <c r="H24" s="480">
        <f>SUM(H22:H23)</f>
        <v>0</v>
      </c>
      <c r="I24" s="476"/>
      <c r="J24" s="517"/>
      <c r="K24" s="517"/>
      <c r="L24" s="517"/>
      <c r="M24" s="476"/>
      <c r="N24" s="478"/>
      <c r="O24" s="478"/>
      <c r="P24" s="478"/>
      <c r="Q24" s="478"/>
      <c r="R24" s="478"/>
    </row>
    <row r="25" spans="1:19">
      <c r="B25" s="478"/>
      <c r="C25" s="478"/>
      <c r="D25" s="515" t="s">
        <v>942</v>
      </c>
      <c r="E25" s="516"/>
      <c r="F25" s="516"/>
      <c r="G25" s="476"/>
      <c r="H25" s="476"/>
      <c r="I25" s="476"/>
      <c r="J25" s="517"/>
      <c r="K25" s="517"/>
      <c r="L25" s="517"/>
      <c r="M25" s="476"/>
      <c r="N25" s="478"/>
      <c r="O25" s="478"/>
      <c r="P25" s="478"/>
      <c r="Q25" s="478"/>
      <c r="R25" s="478"/>
      <c r="S25" s="518"/>
    </row>
    <row r="26" spans="1:19">
      <c r="B26" s="478"/>
      <c r="C26" s="478"/>
      <c r="D26" s="515" t="s">
        <v>943</v>
      </c>
      <c r="E26" s="516"/>
      <c r="F26" s="516"/>
      <c r="G26" s="476"/>
      <c r="H26" s="476" t="s">
        <v>770</v>
      </c>
      <c r="I26" s="476"/>
      <c r="J26" s="517"/>
      <c r="K26" s="517"/>
      <c r="L26" s="517"/>
      <c r="M26" s="476"/>
      <c r="N26" s="478"/>
      <c r="O26" s="478"/>
      <c r="P26" s="478"/>
      <c r="Q26" s="478"/>
      <c r="R26" s="478"/>
      <c r="S26" s="518"/>
    </row>
    <row r="27" spans="1:19">
      <c r="B27" s="478"/>
      <c r="C27" s="478"/>
      <c r="D27" s="515" t="s">
        <v>944</v>
      </c>
      <c r="E27" s="516"/>
      <c r="F27" s="516"/>
      <c r="G27" s="476"/>
      <c r="H27" s="478" t="s">
        <v>770</v>
      </c>
      <c r="I27" s="476"/>
      <c r="J27" s="517"/>
      <c r="K27" s="517"/>
      <c r="L27" s="517"/>
      <c r="M27" s="476"/>
      <c r="N27" s="478"/>
      <c r="O27" s="478"/>
      <c r="P27" s="478"/>
      <c r="Q27" s="478"/>
      <c r="R27" s="478"/>
      <c r="S27" s="518"/>
    </row>
    <row r="28" spans="1:19">
      <c r="B28" s="476"/>
      <c r="C28" s="476"/>
      <c r="D28" s="476"/>
      <c r="E28" s="476"/>
      <c r="F28" s="480"/>
      <c r="G28" s="476"/>
      <c r="H28" s="480">
        <f>SUM(H26:H27)</f>
        <v>0</v>
      </c>
      <c r="I28" s="476"/>
      <c r="J28" s="517"/>
      <c r="K28" s="517"/>
      <c r="L28" s="517"/>
      <c r="M28" s="476"/>
      <c r="N28" s="478"/>
      <c r="O28" s="478"/>
      <c r="P28" s="478"/>
      <c r="Q28" s="478"/>
      <c r="R28" s="478"/>
    </row>
    <row r="29" spans="1:19" ht="18.75" thickBot="1">
      <c r="B29" s="476"/>
      <c r="C29" s="476"/>
      <c r="D29" s="476"/>
      <c r="E29" s="476"/>
      <c r="F29" s="481"/>
      <c r="G29" s="476"/>
      <c r="H29" s="481">
        <f>H24+H28</f>
        <v>0</v>
      </c>
      <c r="I29" s="476"/>
      <c r="J29" s="517"/>
      <c r="K29" s="517"/>
      <c r="L29" s="517"/>
      <c r="M29" s="476"/>
      <c r="N29" s="478"/>
      <c r="O29" s="478"/>
      <c r="P29" s="478"/>
      <c r="Q29" s="478"/>
      <c r="R29" s="478"/>
    </row>
    <row r="30" spans="1:19" ht="18.75" thickTop="1">
      <c r="D30" s="508"/>
      <c r="E30" s="508"/>
      <c r="F30" s="508"/>
      <c r="G30" s="508"/>
      <c r="H30" s="508"/>
      <c r="I30" s="508"/>
      <c r="J30" s="508"/>
      <c r="K30" s="508"/>
      <c r="L30" s="519"/>
      <c r="M30" s="508"/>
      <c r="N30" s="519"/>
      <c r="O30" s="478"/>
      <c r="P30" s="484"/>
      <c r="Q30" s="478"/>
      <c r="R30" s="484"/>
    </row>
    <row r="31" spans="1:19" ht="33" customHeight="1">
      <c r="A31" s="1156" t="s">
        <v>951</v>
      </c>
      <c r="B31" s="1156"/>
      <c r="C31" s="1156"/>
      <c r="D31" s="1156"/>
      <c r="E31" s="1156"/>
      <c r="F31" s="1156"/>
      <c r="G31" s="1156"/>
      <c r="H31" s="1156"/>
      <c r="I31" s="1156"/>
      <c r="J31" s="1156"/>
      <c r="K31" s="1156"/>
      <c r="L31" s="1156"/>
      <c r="M31" s="520"/>
      <c r="N31" s="520"/>
      <c r="O31" s="520"/>
      <c r="P31" s="520"/>
      <c r="Q31" s="520"/>
    </row>
    <row r="32" spans="1:19" ht="18" customHeight="1">
      <c r="A32" s="799" t="s">
        <v>1075</v>
      </c>
      <c r="B32" s="1210" t="s">
        <v>1074</v>
      </c>
      <c r="C32" s="1210"/>
      <c r="D32" s="1210"/>
      <c r="E32" s="1210"/>
      <c r="F32" s="1210"/>
      <c r="G32" s="1210"/>
      <c r="H32" s="1210"/>
      <c r="I32" s="1210"/>
      <c r="J32" s="1210"/>
      <c r="K32" s="1210"/>
      <c r="L32" s="1210"/>
      <c r="M32" s="520"/>
      <c r="N32" s="520"/>
      <c r="O32" s="520"/>
      <c r="P32" s="520"/>
      <c r="Q32" s="520"/>
    </row>
    <row r="33" spans="1:19" ht="44.25" customHeight="1">
      <c r="A33" s="762" t="s">
        <v>1077</v>
      </c>
      <c r="B33" s="986" t="s">
        <v>1076</v>
      </c>
      <c r="C33" s="986"/>
      <c r="D33" s="986"/>
      <c r="E33" s="986"/>
      <c r="F33" s="986"/>
      <c r="G33" s="986"/>
      <c r="H33" s="986"/>
      <c r="I33" s="986"/>
      <c r="J33" s="986"/>
      <c r="K33" s="986"/>
      <c r="L33" s="986"/>
      <c r="M33" s="520"/>
      <c r="N33" s="520"/>
      <c r="O33" s="520"/>
      <c r="P33" s="520"/>
      <c r="Q33" s="520"/>
    </row>
    <row r="34" spans="1:19">
      <c r="A34" s="508"/>
      <c r="B34" s="521"/>
      <c r="C34" s="521"/>
      <c r="D34" s="521"/>
      <c r="E34" s="521"/>
      <c r="F34" s="521"/>
      <c r="G34" s="521"/>
      <c r="H34" s="508"/>
      <c r="I34" s="478"/>
      <c r="J34" s="508"/>
      <c r="K34" s="478"/>
      <c r="L34" s="478"/>
      <c r="M34" s="478"/>
      <c r="N34" s="478"/>
      <c r="O34" s="478"/>
      <c r="P34" s="478"/>
      <c r="Q34" s="478"/>
      <c r="R34" s="478"/>
      <c r="S34" s="508"/>
    </row>
    <row r="35" spans="1:19" s="469" customFormat="1" ht="19.5">
      <c r="A35" s="1190" t="s">
        <v>952</v>
      </c>
      <c r="B35" s="1190"/>
      <c r="C35" s="1190"/>
      <c r="D35" s="1190"/>
      <c r="E35" s="1190"/>
      <c r="F35" s="1190"/>
      <c r="G35" s="1190"/>
      <c r="H35" s="1190"/>
      <c r="I35" s="1190"/>
      <c r="J35" s="1190"/>
      <c r="K35" s="1190"/>
    </row>
    <row r="36" spans="1:19" s="469" customFormat="1" ht="31.15" customHeight="1">
      <c r="A36" s="1191" t="s">
        <v>945</v>
      </c>
      <c r="B36" s="1191"/>
      <c r="C36" s="1191"/>
      <c r="D36" s="1191"/>
      <c r="E36" s="1191"/>
      <c r="F36" s="1191"/>
      <c r="G36" s="1191"/>
      <c r="H36" s="1191"/>
      <c r="I36" s="1191"/>
      <c r="J36" s="1191"/>
      <c r="K36" s="1191"/>
    </row>
    <row r="37" spans="1:19" ht="45.6" customHeight="1">
      <c r="A37" s="1192" t="s">
        <v>953</v>
      </c>
      <c r="B37" s="1192"/>
      <c r="C37" s="1192"/>
      <c r="D37" s="1192"/>
      <c r="E37" s="1192"/>
      <c r="F37" s="1192"/>
      <c r="G37" s="1192"/>
      <c r="H37" s="1192"/>
      <c r="I37" s="1192"/>
      <c r="J37" s="1192"/>
      <c r="K37" s="1192"/>
      <c r="L37" s="1192"/>
      <c r="M37" s="520"/>
      <c r="N37" s="520"/>
      <c r="O37" s="520"/>
      <c r="P37" s="520"/>
      <c r="Q37" s="520"/>
    </row>
    <row r="38" spans="1:19" ht="11.45" hidden="1" customHeight="1">
      <c r="A38" s="1192"/>
      <c r="B38" s="1192"/>
      <c r="C38" s="1192"/>
      <c r="D38" s="1192"/>
      <c r="E38" s="1192"/>
      <c r="F38" s="1192"/>
      <c r="G38" s="1192"/>
      <c r="H38" s="1192"/>
      <c r="I38" s="1192"/>
      <c r="J38" s="1192"/>
      <c r="K38" s="1192"/>
      <c r="L38" s="1192"/>
      <c r="M38" s="520"/>
      <c r="N38" s="520"/>
      <c r="O38" s="520"/>
      <c r="P38" s="520"/>
      <c r="Q38" s="520"/>
    </row>
    <row r="39" spans="1:19" ht="18" customHeight="1">
      <c r="A39" s="522"/>
      <c r="B39" s="522"/>
      <c r="C39" s="522"/>
      <c r="D39" s="522"/>
      <c r="E39" s="522"/>
      <c r="F39" s="522"/>
      <c r="G39" s="522"/>
      <c r="H39" s="522"/>
      <c r="I39" s="522"/>
      <c r="J39" s="522"/>
      <c r="K39" s="522"/>
      <c r="L39" s="522"/>
      <c r="M39" s="522"/>
      <c r="N39" s="522"/>
      <c r="O39" s="522"/>
      <c r="P39" s="522"/>
      <c r="Q39" s="522"/>
      <c r="R39" s="522"/>
      <c r="S39" s="522"/>
    </row>
    <row r="40" spans="1:19" ht="22.15" customHeight="1">
      <c r="A40" s="946" t="s">
        <v>954</v>
      </c>
      <c r="B40" s="946"/>
      <c r="C40" s="946"/>
      <c r="D40" s="946"/>
      <c r="E40" s="946"/>
      <c r="F40" s="946"/>
      <c r="G40" s="946"/>
      <c r="H40" s="946"/>
      <c r="I40" s="946"/>
      <c r="J40" s="946"/>
      <c r="K40" s="946"/>
      <c r="L40" s="946"/>
      <c r="M40" s="946"/>
      <c r="N40" s="522"/>
      <c r="O40" s="522"/>
      <c r="P40" s="522"/>
      <c r="Q40" s="522"/>
      <c r="R40" s="522"/>
      <c r="S40" s="522"/>
    </row>
    <row r="41" spans="1:19" ht="24" customHeight="1">
      <c r="A41" s="940" t="s">
        <v>955</v>
      </c>
      <c r="B41" s="940"/>
      <c r="C41" s="940"/>
      <c r="D41" s="940"/>
      <c r="E41" s="940"/>
      <c r="F41" s="940"/>
      <c r="G41" s="940"/>
      <c r="H41" s="940"/>
      <c r="I41" s="940"/>
      <c r="J41" s="940"/>
      <c r="K41" s="940"/>
      <c r="L41" s="940"/>
      <c r="M41" s="940"/>
      <c r="N41" s="522"/>
      <c r="O41" s="522"/>
      <c r="P41" s="522"/>
      <c r="Q41" s="522"/>
      <c r="R41" s="522"/>
      <c r="S41" s="522"/>
    </row>
    <row r="42" spans="1:19" ht="18" customHeight="1">
      <c r="A42" s="943" t="s">
        <v>956</v>
      </c>
      <c r="B42" s="943"/>
      <c r="C42" s="943"/>
      <c r="D42" s="943"/>
      <c r="E42" s="943"/>
      <c r="F42" s="943"/>
      <c r="G42" s="943"/>
      <c r="H42" s="943"/>
      <c r="I42" s="943"/>
      <c r="J42" s="943"/>
      <c r="K42" s="943"/>
      <c r="L42" s="943"/>
      <c r="M42" s="943"/>
      <c r="N42" s="522"/>
      <c r="O42" s="522"/>
      <c r="P42" s="522"/>
      <c r="Q42" s="522"/>
      <c r="R42" s="522"/>
      <c r="S42" s="522"/>
    </row>
    <row r="43" spans="1:19" ht="75" customHeight="1">
      <c r="A43" s="943"/>
      <c r="B43" s="943"/>
      <c r="C43" s="943"/>
      <c r="D43" s="943"/>
      <c r="E43" s="943"/>
      <c r="F43" s="943"/>
      <c r="G43" s="943"/>
      <c r="H43" s="943"/>
      <c r="I43" s="943"/>
      <c r="J43" s="943"/>
      <c r="K43" s="943"/>
      <c r="L43" s="943"/>
      <c r="M43" s="943"/>
      <c r="N43" s="522"/>
      <c r="O43" s="522"/>
      <c r="P43" s="522"/>
      <c r="Q43" s="522"/>
      <c r="R43" s="522"/>
      <c r="S43" s="522"/>
    </row>
    <row r="44" spans="1:19" ht="20.45" customHeight="1">
      <c r="A44" s="943" t="s">
        <v>957</v>
      </c>
      <c r="B44" s="943"/>
      <c r="C44" s="943"/>
      <c r="D44" s="943"/>
      <c r="E44" s="943"/>
      <c r="F44" s="943"/>
      <c r="G44" s="943"/>
      <c r="H44" s="943"/>
      <c r="I44" s="943"/>
      <c r="J44" s="943"/>
      <c r="K44" s="943"/>
      <c r="L44" s="943"/>
      <c r="M44" s="943"/>
    </row>
    <row r="46" spans="1:19" ht="19.5">
      <c r="A46" s="1157">
        <v>58</v>
      </c>
      <c r="B46" s="1157"/>
      <c r="C46" s="1157"/>
      <c r="D46" s="1157"/>
      <c r="E46" s="1157"/>
      <c r="F46" s="1157"/>
      <c r="G46" s="1157"/>
      <c r="H46" s="1157"/>
      <c r="I46" s="1157"/>
      <c r="J46" s="1157"/>
      <c r="K46" s="1157"/>
      <c r="L46" s="1157"/>
      <c r="M46" s="487"/>
      <c r="N46" s="487"/>
      <c r="O46" s="487"/>
      <c r="P46" s="487"/>
      <c r="Q46" s="487"/>
      <c r="R46" s="487"/>
      <c r="S46" s="487"/>
    </row>
    <row r="48" spans="1:19" ht="18" customHeight="1"/>
    <row r="52" spans="1:6">
      <c r="A52" s="1155"/>
      <c r="B52" s="1155"/>
      <c r="C52" s="1155"/>
      <c r="D52" s="1155"/>
      <c r="E52" s="1155"/>
      <c r="F52" s="1155"/>
    </row>
    <row r="57" spans="1:6" ht="6.75" customHeight="1"/>
    <row r="58" spans="1:6" hidden="1"/>
    <row r="59" spans="1:6" hidden="1"/>
    <row r="60" spans="1:6" hidden="1"/>
    <row r="61" spans="1:6" ht="15.75" hidden="1" customHeight="1">
      <c r="E61" s="472">
        <v>4</v>
      </c>
    </row>
    <row r="62" spans="1:6" hidden="1"/>
    <row r="63" spans="1:6" hidden="1"/>
    <row r="64" spans="1:6" hidden="1"/>
    <row r="65" hidden="1"/>
    <row r="66" hidden="1"/>
  </sheetData>
  <mergeCells count="23">
    <mergeCell ref="B32:L32"/>
    <mergeCell ref="B33:L33"/>
    <mergeCell ref="P9:R9"/>
    <mergeCell ref="A1:M1"/>
    <mergeCell ref="A2:M2"/>
    <mergeCell ref="A3:M3"/>
    <mergeCell ref="P7:R7"/>
    <mergeCell ref="A8:L8"/>
    <mergeCell ref="N10:R10"/>
    <mergeCell ref="P18:R18"/>
    <mergeCell ref="N19:R19"/>
    <mergeCell ref="A31:L31"/>
    <mergeCell ref="A16:M16"/>
    <mergeCell ref="A17:M17"/>
    <mergeCell ref="A52:F52"/>
    <mergeCell ref="A35:K35"/>
    <mergeCell ref="A36:K36"/>
    <mergeCell ref="A37:L38"/>
    <mergeCell ref="A46:L46"/>
    <mergeCell ref="A40:M40"/>
    <mergeCell ref="A41:M41"/>
    <mergeCell ref="A42:M43"/>
    <mergeCell ref="A44:M44"/>
  </mergeCells>
  <pageMargins left="0.70866141732283505" right="0.70866141732283505" top="0.74803149606299202" bottom="0.74803149606299202" header="0.31496062992126" footer="0.31496062992126"/>
  <pageSetup paperSize="9" scale="76" orientation="portrait" r:id="rId1"/>
  <headerFooter>
    <oddFooter>&amp;L&amp;P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4"/>
  <sheetViews>
    <sheetView rightToLeft="1" view="pageBreakPreview" zoomScale="90" zoomScaleNormal="100" zoomScaleSheetLayoutView="90" workbookViewId="0">
      <selection activeCell="E52" sqref="E52"/>
    </sheetView>
  </sheetViews>
  <sheetFormatPr defaultColWidth="9" defaultRowHeight="18.75"/>
  <cols>
    <col min="1" max="1" width="32.140625" style="48" customWidth="1"/>
    <col min="2" max="2" width="7.42578125" style="26" customWidth="1"/>
    <col min="3" max="3" width="1.7109375" style="43" customWidth="1"/>
    <col min="4" max="4" width="15" style="101" customWidth="1"/>
    <col min="5" max="5" width="1.7109375" style="101" customWidth="1"/>
    <col min="6" max="6" width="16.42578125" style="101" customWidth="1"/>
    <col min="7" max="7" width="5.28515625" style="43" customWidth="1"/>
    <col min="8" max="16384" width="9" style="43"/>
  </cols>
  <sheetData>
    <row r="1" spans="1:16" ht="20.25" customHeight="1">
      <c r="A1" s="929" t="str">
        <f>عنوان!A1</f>
        <v>شرکت پیمانکاری امیرآتشانی و همکاران</v>
      </c>
      <c r="B1" s="929"/>
      <c r="C1" s="929"/>
      <c r="D1" s="929"/>
      <c r="E1" s="929"/>
      <c r="F1" s="929"/>
      <c r="G1" s="8"/>
      <c r="H1" s="8"/>
      <c r="I1" s="8"/>
      <c r="J1" s="8"/>
      <c r="K1" s="8"/>
      <c r="L1" s="8"/>
      <c r="M1" s="8"/>
      <c r="N1" s="8"/>
      <c r="O1" s="8"/>
      <c r="P1" s="8"/>
    </row>
    <row r="2" spans="1:16" ht="20.25" customHeight="1">
      <c r="A2" s="929" t="s">
        <v>22</v>
      </c>
      <c r="B2" s="929"/>
      <c r="C2" s="929"/>
      <c r="D2" s="929"/>
      <c r="E2" s="929"/>
      <c r="F2" s="929"/>
      <c r="G2" s="8"/>
      <c r="H2" s="8"/>
      <c r="I2" s="8"/>
      <c r="J2" s="8"/>
      <c r="K2" s="8"/>
      <c r="L2" s="8"/>
      <c r="M2" s="8"/>
      <c r="N2" s="8"/>
      <c r="O2" s="8"/>
      <c r="P2" s="8"/>
    </row>
    <row r="3" spans="1:16" ht="20.25" customHeight="1">
      <c r="A3" s="929" t="str">
        <f>عنوان!A3</f>
        <v>سال مالي منتهی به 29 اسفند 13X2</v>
      </c>
      <c r="B3" s="929"/>
      <c r="C3" s="929"/>
      <c r="D3" s="929"/>
      <c r="E3" s="929"/>
      <c r="F3" s="929"/>
      <c r="G3" s="8"/>
      <c r="H3" s="8"/>
      <c r="I3" s="8"/>
      <c r="J3" s="8"/>
      <c r="K3" s="8"/>
      <c r="L3" s="8"/>
      <c r="M3" s="8"/>
      <c r="N3" s="8"/>
      <c r="O3" s="8"/>
      <c r="P3" s="8"/>
    </row>
    <row r="4" spans="1:16" ht="20.25" customHeight="1">
      <c r="A4" s="398"/>
      <c r="B4" s="398"/>
      <c r="C4" s="398"/>
      <c r="D4" s="398"/>
      <c r="E4" s="398"/>
      <c r="F4" s="398"/>
      <c r="G4" s="8"/>
      <c r="H4" s="8"/>
      <c r="I4" s="8"/>
      <c r="J4" s="8"/>
      <c r="K4" s="8"/>
      <c r="L4" s="8"/>
      <c r="M4" s="8"/>
      <c r="N4" s="8"/>
      <c r="O4" s="8"/>
      <c r="P4" s="8"/>
    </row>
    <row r="5" spans="1:16" ht="21">
      <c r="A5" s="46"/>
      <c r="B5" s="401"/>
      <c r="C5" s="401"/>
      <c r="D5" s="401"/>
      <c r="E5" s="401"/>
      <c r="F5" s="401" t="s">
        <v>149</v>
      </c>
      <c r="G5" s="401"/>
      <c r="H5" s="8"/>
      <c r="I5" s="8"/>
      <c r="J5" s="8"/>
      <c r="K5" s="8"/>
      <c r="L5" s="8"/>
      <c r="M5" s="8"/>
      <c r="N5" s="8"/>
      <c r="O5" s="8"/>
      <c r="P5" s="8"/>
    </row>
    <row r="6" spans="1:16" ht="17.25" customHeight="1">
      <c r="B6" s="103" t="s">
        <v>0</v>
      </c>
      <c r="C6" s="401"/>
      <c r="D6" s="102" t="s">
        <v>148</v>
      </c>
      <c r="E6" s="46"/>
      <c r="F6" s="102" t="s">
        <v>147</v>
      </c>
      <c r="G6" s="14"/>
    </row>
    <row r="7" spans="1:16" ht="17.25" customHeight="1">
      <c r="A7" s="44"/>
      <c r="B7" s="401"/>
      <c r="D7" s="46" t="s">
        <v>1</v>
      </c>
      <c r="E7" s="46"/>
      <c r="F7" s="46" t="s">
        <v>150</v>
      </c>
      <c r="G7" s="46"/>
    </row>
    <row r="8" spans="1:16" ht="17.25" customHeight="1">
      <c r="A8" s="48" t="s">
        <v>10</v>
      </c>
      <c r="B8" s="401">
        <v>5</v>
      </c>
      <c r="D8" s="109">
        <f>'5'!N14</f>
        <v>0</v>
      </c>
      <c r="E8" s="51"/>
      <c r="F8" s="812">
        <f>'5'!T14</f>
        <v>0</v>
      </c>
      <c r="G8" s="45"/>
    </row>
    <row r="9" spans="1:16" ht="17.25" customHeight="1">
      <c r="A9" s="48" t="s">
        <v>11</v>
      </c>
      <c r="B9" s="401">
        <v>5</v>
      </c>
      <c r="D9" s="813">
        <f>'5'!H41</f>
        <v>0</v>
      </c>
      <c r="E9" s="51"/>
      <c r="F9" s="814">
        <f>'5'!P41</f>
        <v>0</v>
      </c>
      <c r="G9" s="31"/>
    </row>
    <row r="10" spans="1:16" ht="17.25" customHeight="1">
      <c r="A10" s="48" t="s">
        <v>12</v>
      </c>
      <c r="B10" s="401"/>
      <c r="D10" s="50">
        <f>SUM(D8:D9)</f>
        <v>0</v>
      </c>
      <c r="E10" s="51"/>
      <c r="F10" s="51">
        <f>SUM(F8:F9)</f>
        <v>0</v>
      </c>
      <c r="G10" s="45"/>
    </row>
    <row r="11" spans="1:16" ht="17.25" customHeight="1">
      <c r="A11" s="48" t="s">
        <v>151</v>
      </c>
      <c r="B11" s="401">
        <v>6</v>
      </c>
      <c r="D11" s="879">
        <f>'5-3.6'!H38</f>
        <v>0</v>
      </c>
      <c r="E11" s="109"/>
      <c r="F11" s="110">
        <f>'5-3.6'!J38</f>
        <v>0</v>
      </c>
      <c r="G11" s="31"/>
    </row>
    <row r="12" spans="1:16" ht="17.25" customHeight="1">
      <c r="A12" s="48" t="s">
        <v>152</v>
      </c>
      <c r="B12" s="401">
        <v>7</v>
      </c>
      <c r="D12" s="50">
        <f>'7.8.9'!J13</f>
        <v>0</v>
      </c>
      <c r="E12" s="109"/>
      <c r="F12" s="109">
        <f>'7.8.9'!L13</f>
        <v>0</v>
      </c>
      <c r="G12" s="14"/>
    </row>
    <row r="13" spans="1:16" ht="17.25" customHeight="1">
      <c r="A13" s="48" t="s">
        <v>153</v>
      </c>
      <c r="B13" s="401">
        <v>8</v>
      </c>
      <c r="D13" s="50">
        <f>'7.8.9'!J25</f>
        <v>0</v>
      </c>
      <c r="E13" s="109"/>
      <c r="F13" s="109">
        <f>'7.8.9'!L25</f>
        <v>0</v>
      </c>
      <c r="G13" s="14"/>
    </row>
    <row r="14" spans="1:16" ht="17.25" customHeight="1">
      <c r="A14" s="48" t="s">
        <v>13</v>
      </c>
      <c r="B14" s="401"/>
      <c r="D14" s="815">
        <f>SUM(D11:D13)</f>
        <v>0</v>
      </c>
      <c r="E14" s="109">
        <f>SUM(E11:E13)</f>
        <v>0</v>
      </c>
      <c r="F14" s="815">
        <f>SUM(F11:F13)</f>
        <v>0</v>
      </c>
      <c r="G14" s="14"/>
    </row>
    <row r="15" spans="1:16" ht="17.25" customHeight="1">
      <c r="A15" s="48" t="s">
        <v>14</v>
      </c>
      <c r="B15" s="401">
        <v>9</v>
      </c>
      <c r="D15" s="110">
        <f>'7.8.9'!J40</f>
        <v>0</v>
      </c>
      <c r="E15" s="109"/>
      <c r="F15" s="109">
        <f>'7.8.9'!L40</f>
        <v>0</v>
      </c>
      <c r="G15" s="14"/>
    </row>
    <row r="16" spans="1:16" ht="17.25" customHeight="1">
      <c r="A16" s="48" t="s">
        <v>15</v>
      </c>
      <c r="B16" s="401">
        <v>10</v>
      </c>
      <c r="D16" s="109">
        <f>'10.11'!H23</f>
        <v>0</v>
      </c>
      <c r="E16" s="109"/>
      <c r="F16" s="109">
        <f>'10.11'!J23</f>
        <v>0</v>
      </c>
      <c r="G16" s="14"/>
    </row>
    <row r="17" spans="1:9" ht="17.25" customHeight="1">
      <c r="A17" s="48" t="s">
        <v>154</v>
      </c>
      <c r="B17" s="401"/>
      <c r="D17" s="815">
        <f>SUM(D15:D16)</f>
        <v>0</v>
      </c>
      <c r="E17" s="109"/>
      <c r="F17" s="815"/>
      <c r="G17" s="14"/>
    </row>
    <row r="18" spans="1:9" ht="17.25" customHeight="1">
      <c r="A18" s="621" t="s">
        <v>992</v>
      </c>
      <c r="B18" s="401"/>
      <c r="D18" s="109"/>
      <c r="E18" s="109"/>
      <c r="F18" s="109"/>
      <c r="G18" s="49"/>
      <c r="H18" s="47"/>
      <c r="I18" s="47"/>
    </row>
    <row r="19" spans="1:9" ht="17.25" customHeight="1">
      <c r="A19" s="735" t="s">
        <v>990</v>
      </c>
      <c r="B19" s="727">
        <v>33</v>
      </c>
      <c r="D19" s="109">
        <f>'32.33'!Q27</f>
        <v>0</v>
      </c>
      <c r="E19" s="109"/>
      <c r="F19" s="109">
        <f>'32.33'!S27</f>
        <v>0</v>
      </c>
      <c r="G19" s="49"/>
      <c r="H19" s="47"/>
      <c r="I19" s="47"/>
    </row>
    <row r="20" spans="1:9" ht="17.25" customHeight="1">
      <c r="A20" s="735" t="s">
        <v>991</v>
      </c>
      <c r="B20" s="727">
        <v>33</v>
      </c>
      <c r="D20" s="820"/>
      <c r="E20" s="109"/>
      <c r="F20" s="820"/>
      <c r="G20" s="49"/>
      <c r="H20" s="47"/>
      <c r="I20" s="47"/>
    </row>
    <row r="21" spans="1:9" ht="17.25" customHeight="1" thickBot="1">
      <c r="A21" s="48" t="s">
        <v>16</v>
      </c>
      <c r="B21" s="401"/>
      <c r="D21" s="111">
        <f>SUM(D19:D20)</f>
        <v>0</v>
      </c>
      <c r="E21" s="109"/>
      <c r="F21" s="111">
        <f>SUM(F19:F20)</f>
        <v>0</v>
      </c>
      <c r="G21" s="14"/>
    </row>
    <row r="22" spans="1:9" ht="17.25" customHeight="1" thickTop="1">
      <c r="A22" s="48" t="s">
        <v>17</v>
      </c>
      <c r="B22" s="401"/>
      <c r="D22" s="109"/>
      <c r="E22" s="109"/>
      <c r="F22" s="109"/>
      <c r="G22" s="14"/>
    </row>
    <row r="23" spans="1:9" ht="17.25" customHeight="1">
      <c r="A23" s="48" t="s">
        <v>157</v>
      </c>
      <c r="B23" s="401"/>
      <c r="D23" s="109">
        <f>'10.11'!H32</f>
        <v>0</v>
      </c>
      <c r="E23" s="109"/>
      <c r="F23" s="109">
        <f>'10.11'!J32</f>
        <v>0</v>
      </c>
      <c r="G23" s="14"/>
    </row>
    <row r="24" spans="1:9" ht="17.25" customHeight="1">
      <c r="A24" s="48" t="s">
        <v>156</v>
      </c>
      <c r="B24" s="401"/>
      <c r="D24" s="109">
        <f>'10.11'!H35</f>
        <v>0</v>
      </c>
      <c r="E24" s="109"/>
      <c r="F24" s="109">
        <f>'10.11'!J35</f>
        <v>0</v>
      </c>
      <c r="G24" s="14"/>
    </row>
    <row r="25" spans="1:9" ht="17.25" customHeight="1" thickBot="1">
      <c r="A25" s="48" t="s">
        <v>155</v>
      </c>
      <c r="B25" s="401">
        <v>11</v>
      </c>
      <c r="D25" s="111">
        <f>SUM(D23:D24)</f>
        <v>0</v>
      </c>
      <c r="E25" s="109"/>
      <c r="F25" s="111">
        <f>SUM(F23:F24)</f>
        <v>0</v>
      </c>
      <c r="G25" s="46"/>
    </row>
    <row r="26" spans="1:9" ht="17.25" customHeight="1" thickTop="1">
      <c r="B26" s="401"/>
      <c r="D26" s="109"/>
      <c r="E26" s="109"/>
      <c r="F26" s="50"/>
      <c r="G26" s="46"/>
    </row>
    <row r="27" spans="1:9" ht="17.25" customHeight="1">
      <c r="B27" s="831"/>
      <c r="D27" s="109"/>
      <c r="E27" s="109"/>
      <c r="F27" s="50"/>
      <c r="G27" s="46"/>
    </row>
    <row r="28" spans="1:9" ht="17.25" customHeight="1">
      <c r="B28" s="831"/>
      <c r="D28" s="109"/>
      <c r="E28" s="109"/>
      <c r="F28" s="50"/>
      <c r="G28" s="46"/>
    </row>
    <row r="29" spans="1:9" ht="17.25" customHeight="1">
      <c r="A29" s="930" t="str">
        <f>عنوان!A5</f>
        <v>يادداشتهاي توضيحي ، بخش جدایی ناپذیر صورت هاي مالي است .</v>
      </c>
      <c r="B29" s="930"/>
      <c r="C29" s="930"/>
      <c r="D29" s="930"/>
      <c r="E29" s="930"/>
      <c r="F29" s="930"/>
      <c r="G29" s="46"/>
    </row>
    <row r="30" spans="1:9" ht="17.45" customHeight="1">
      <c r="A30" s="928">
        <v>2</v>
      </c>
      <c r="B30" s="928"/>
      <c r="C30" s="928"/>
      <c r="D30" s="928"/>
      <c r="E30" s="928"/>
      <c r="F30" s="928"/>
      <c r="G30" s="928"/>
    </row>
    <row r="31" spans="1:9" ht="29.25" customHeight="1">
      <c r="F31" s="795"/>
    </row>
    <row r="46" ht="18" customHeight="1"/>
    <row r="50" spans="1:6">
      <c r="A50" s="928"/>
      <c r="B50" s="928"/>
      <c r="C50" s="928"/>
      <c r="D50" s="928"/>
      <c r="E50" s="928"/>
      <c r="F50" s="928"/>
    </row>
    <row r="55" spans="1:6" ht="6.75" customHeight="1"/>
    <row r="56" spans="1:6" hidden="1"/>
    <row r="57" spans="1:6" hidden="1"/>
    <row r="58" spans="1:6" hidden="1"/>
    <row r="59" spans="1:6" ht="15.75" hidden="1" customHeight="1">
      <c r="E59" s="101">
        <v>4</v>
      </c>
    </row>
    <row r="60" spans="1:6" hidden="1"/>
    <row r="61" spans="1:6" hidden="1"/>
    <row r="62" spans="1:6" hidden="1"/>
    <row r="63" spans="1:6" hidden="1"/>
    <row r="64" spans="1:6" hidden="1"/>
  </sheetData>
  <mergeCells count="6">
    <mergeCell ref="A50:F50"/>
    <mergeCell ref="A1:F1"/>
    <mergeCell ref="A2:F2"/>
    <mergeCell ref="A3:F3"/>
    <mergeCell ref="A30:G30"/>
    <mergeCell ref="A29:F29"/>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1"/>
  <sheetViews>
    <sheetView rightToLeft="1" view="pageBreakPreview" zoomScaleNormal="100" zoomScaleSheetLayoutView="100" workbookViewId="0">
      <selection activeCell="A28" sqref="A28"/>
    </sheetView>
  </sheetViews>
  <sheetFormatPr defaultColWidth="9" defaultRowHeight="18.75"/>
  <cols>
    <col min="1" max="1" width="34.42578125" style="7" bestFit="1" customWidth="1"/>
    <col min="2" max="2" width="9.7109375" style="7" customWidth="1"/>
    <col min="3" max="3" width="1.7109375" style="7" customWidth="1"/>
    <col min="4" max="4" width="14.7109375" style="7" customWidth="1"/>
    <col min="5" max="5" width="1.7109375" style="7" customWidth="1"/>
    <col min="6" max="6" width="14.7109375" style="7" customWidth="1"/>
    <col min="7" max="16384" width="9" style="7"/>
  </cols>
  <sheetData>
    <row r="1" spans="1:9" ht="20.25" customHeight="1">
      <c r="A1" s="929" t="str">
        <f>عنوان!A1</f>
        <v>شرکت پیمانکاری امیرآتشانی و همکاران</v>
      </c>
      <c r="B1" s="929"/>
      <c r="C1" s="929"/>
      <c r="D1" s="929"/>
      <c r="E1" s="929"/>
      <c r="F1" s="929"/>
      <c r="G1" s="929"/>
      <c r="H1" s="52"/>
      <c r="I1" s="52"/>
    </row>
    <row r="2" spans="1:9" ht="20.25" customHeight="1">
      <c r="A2" s="929" t="s">
        <v>136</v>
      </c>
      <c r="B2" s="929"/>
      <c r="C2" s="929"/>
      <c r="D2" s="929"/>
      <c r="E2" s="929"/>
      <c r="F2" s="929"/>
      <c r="G2" s="929"/>
      <c r="H2" s="52"/>
      <c r="I2" s="52"/>
    </row>
    <row r="3" spans="1:9" ht="20.25" customHeight="1">
      <c r="A3" s="929" t="str">
        <f>عنوان!A3</f>
        <v>سال مالي منتهی به 29 اسفند 13X2</v>
      </c>
      <c r="B3" s="929"/>
      <c r="C3" s="929"/>
      <c r="D3" s="929"/>
      <c r="E3" s="929"/>
      <c r="F3" s="929"/>
      <c r="G3" s="929"/>
      <c r="H3" s="52"/>
      <c r="I3" s="52"/>
    </row>
    <row r="4" spans="1:9" ht="18.600000000000001" customHeight="1">
      <c r="A4" s="398"/>
      <c r="B4" s="398"/>
      <c r="C4" s="398"/>
      <c r="D4" s="398"/>
      <c r="E4" s="398"/>
      <c r="F4" s="398"/>
      <c r="G4" s="398"/>
      <c r="H4" s="52"/>
      <c r="I4" s="52"/>
    </row>
    <row r="5" spans="1:9" ht="17.45" customHeight="1">
      <c r="F5" s="7" t="str">
        <f>'سود و زیان'!F5</f>
        <v>(تجدید ارایه شده)</v>
      </c>
    </row>
    <row r="6" spans="1:9" ht="20.100000000000001" customHeight="1">
      <c r="B6" s="41" t="s">
        <v>0</v>
      </c>
      <c r="D6" s="41" t="str">
        <f>'سود و زیان'!D6</f>
        <v>سال 13x2</v>
      </c>
      <c r="E6" s="400"/>
      <c r="F6" s="41" t="str">
        <f>'سود و زیان'!F6</f>
        <v>سال 13x1</v>
      </c>
    </row>
    <row r="7" spans="1:9" ht="20.100000000000001" customHeight="1">
      <c r="D7" s="401" t="s">
        <v>1</v>
      </c>
      <c r="E7" s="400"/>
      <c r="F7" s="401" t="s">
        <v>158</v>
      </c>
    </row>
    <row r="8" spans="1:9" ht="20.100000000000001" customHeight="1">
      <c r="A8" s="7" t="s">
        <v>978</v>
      </c>
      <c r="D8" s="831">
        <f>'سود و زیان'!D21</f>
        <v>0</v>
      </c>
      <c r="E8" s="831"/>
      <c r="F8" s="831">
        <f>'سود و زیان'!F21</f>
        <v>0</v>
      </c>
      <c r="G8" s="831"/>
    </row>
    <row r="9" spans="1:9" ht="20.100000000000001" customHeight="1">
      <c r="A9" s="533" t="s">
        <v>159</v>
      </c>
      <c r="D9" s="114"/>
      <c r="E9" s="831"/>
      <c r="F9" s="114"/>
      <c r="G9" s="831"/>
    </row>
    <row r="10" spans="1:9" ht="20.100000000000001" customHeight="1">
      <c r="A10" s="7" t="s">
        <v>20</v>
      </c>
      <c r="B10" s="420" t="s">
        <v>980</v>
      </c>
      <c r="D10" s="876"/>
      <c r="E10" s="831"/>
      <c r="F10" s="876"/>
      <c r="G10" s="831"/>
    </row>
    <row r="11" spans="1:9" ht="20.100000000000001" customHeight="1">
      <c r="A11" s="7" t="s">
        <v>8</v>
      </c>
      <c r="B11" s="53">
        <v>28</v>
      </c>
      <c r="D11" s="876">
        <f>'5-3.6'!H38</f>
        <v>0</v>
      </c>
      <c r="E11" s="831"/>
      <c r="F11" s="876">
        <f>'5-3.6'!J38</f>
        <v>0</v>
      </c>
      <c r="G11" s="831"/>
    </row>
    <row r="12" spans="1:9" ht="20.100000000000001" customHeight="1">
      <c r="A12" s="529" t="s">
        <v>160</v>
      </c>
      <c r="B12" s="53"/>
      <c r="D12" s="831"/>
      <c r="E12" s="831"/>
      <c r="F12" s="831"/>
      <c r="G12" s="831"/>
    </row>
    <row r="13" spans="1:9" ht="20.100000000000001" customHeight="1">
      <c r="A13" s="7" t="s">
        <v>161</v>
      </c>
      <c r="B13" s="53"/>
      <c r="D13" s="114">
        <f>SUM(D10:D12)</f>
        <v>0</v>
      </c>
      <c r="E13" s="831"/>
      <c r="F13" s="114">
        <f>SUM(F10:F12)</f>
        <v>0</v>
      </c>
      <c r="G13" s="831"/>
    </row>
    <row r="14" spans="1:9" ht="19.5" thickBot="1">
      <c r="A14" s="7" t="s">
        <v>21</v>
      </c>
      <c r="D14" s="141">
        <f>D8+D13</f>
        <v>0</v>
      </c>
      <c r="E14" s="831"/>
      <c r="F14" s="141">
        <f>F8+F13</f>
        <v>0</v>
      </c>
      <c r="G14" s="831"/>
    </row>
    <row r="15" spans="1:9" ht="19.5" customHeight="1" thickTop="1">
      <c r="A15" s="25"/>
    </row>
    <row r="16" spans="1:9" ht="19.5" customHeight="1">
      <c r="A16" s="25"/>
    </row>
    <row r="17" spans="1:7" ht="19.5" customHeight="1">
      <c r="A17" s="25"/>
    </row>
    <row r="18" spans="1:7" ht="19.5" customHeight="1">
      <c r="A18" s="25"/>
    </row>
    <row r="19" spans="1:7" ht="21">
      <c r="A19" s="931"/>
      <c r="B19" s="931"/>
      <c r="C19" s="931"/>
      <c r="D19" s="931"/>
      <c r="E19" s="931"/>
      <c r="F19" s="931"/>
      <c r="G19" s="931"/>
    </row>
    <row r="20" spans="1:7" ht="33" customHeight="1">
      <c r="A20" s="932" t="s">
        <v>979</v>
      </c>
      <c r="B20" s="932"/>
      <c r="C20" s="932"/>
      <c r="D20" s="932"/>
      <c r="E20" s="932"/>
      <c r="F20" s="932"/>
      <c r="G20" s="932"/>
    </row>
    <row r="22" spans="1:7">
      <c r="A22" s="933">
        <v>3</v>
      </c>
      <c r="B22" s="933"/>
      <c r="C22" s="933"/>
      <c r="D22" s="933"/>
      <c r="E22" s="933"/>
      <c r="F22" s="933"/>
      <c r="G22" s="933"/>
    </row>
    <row r="27" spans="1:7">
      <c r="A27" s="725"/>
      <c r="B27" s="725"/>
      <c r="C27" s="725"/>
      <c r="D27" s="725"/>
      <c r="E27" s="725"/>
      <c r="F27" s="725"/>
      <c r="G27" s="725"/>
    </row>
    <row r="28" spans="1:7" ht="29.25" customHeight="1">
      <c r="F28" s="795"/>
    </row>
    <row r="43" spans="1:6" ht="18" customHeight="1"/>
    <row r="47" spans="1:6">
      <c r="A47" s="928">
        <v>6</v>
      </c>
      <c r="B47" s="928"/>
      <c r="C47" s="928"/>
      <c r="D47" s="928"/>
      <c r="E47" s="928"/>
      <c r="F47" s="928"/>
    </row>
    <row r="52" spans="5:5" ht="6.75" customHeight="1"/>
    <row r="53" spans="5:5" hidden="1"/>
    <row r="54" spans="5:5" hidden="1"/>
    <row r="55" spans="5:5" hidden="1"/>
    <row r="56" spans="5:5" ht="15.75" hidden="1" customHeight="1">
      <c r="E56" s="7">
        <v>4</v>
      </c>
    </row>
    <row r="57" spans="5:5" hidden="1"/>
    <row r="58" spans="5:5" hidden="1"/>
    <row r="59" spans="5:5" hidden="1"/>
    <row r="60" spans="5:5" hidden="1"/>
    <row r="61" spans="5:5" hidden="1"/>
  </sheetData>
  <mergeCells count="7">
    <mergeCell ref="A47:F47"/>
    <mergeCell ref="A19:G19"/>
    <mergeCell ref="A20:G20"/>
    <mergeCell ref="A1:G1"/>
    <mergeCell ref="A2:G2"/>
    <mergeCell ref="A3:G3"/>
    <mergeCell ref="A22:G22"/>
  </mergeCells>
  <pageMargins left="0.70866141732283505" right="0.70866141732283505" top="0.74803149606299202" bottom="0.74803149606299202" header="0.31496062992126" footer="0.31496062992126"/>
  <pageSetup paperSize="9" scale="98" orientation="portrait" r:id="rId1"/>
  <headerFooter>
    <oddFooter>&amp;L&amp;P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rightToLeft="1" view="pageBreakPreview" zoomScale="90" zoomScaleNormal="100" zoomScaleSheetLayoutView="90" workbookViewId="0">
      <selection activeCell="A55" sqref="A55:I55"/>
    </sheetView>
  </sheetViews>
  <sheetFormatPr defaultColWidth="9" defaultRowHeight="18.75"/>
  <cols>
    <col min="1" max="1" width="31.7109375" style="43" customWidth="1"/>
    <col min="2" max="2" width="1.7109375" style="43" customWidth="1"/>
    <col min="3" max="3" width="9" style="43" customWidth="1"/>
    <col min="4" max="4" width="1.7109375" style="43" customWidth="1"/>
    <col min="5" max="5" width="14.7109375" style="43" customWidth="1"/>
    <col min="6" max="6" width="1.7109375" style="43" customWidth="1"/>
    <col min="7" max="7" width="14.7109375" style="43" customWidth="1"/>
    <col min="8" max="8" width="1.7109375" style="43" customWidth="1"/>
    <col min="9" max="9" width="14.7109375" style="43" customWidth="1"/>
    <col min="10" max="16384" width="9" style="43"/>
  </cols>
  <sheetData>
    <row r="1" spans="1:9" ht="20.25" customHeight="1">
      <c r="A1" s="929" t="str">
        <f>عنوان!A1</f>
        <v>شرکت پیمانکاری امیرآتشانی و همکاران</v>
      </c>
      <c r="B1" s="929"/>
      <c r="C1" s="929"/>
      <c r="D1" s="929"/>
      <c r="E1" s="929"/>
      <c r="F1" s="929"/>
      <c r="G1" s="929"/>
      <c r="H1" s="929"/>
      <c r="I1" s="929"/>
    </row>
    <row r="2" spans="1:9" ht="20.25" customHeight="1">
      <c r="A2" s="929" t="s">
        <v>187</v>
      </c>
      <c r="B2" s="929"/>
      <c r="C2" s="929"/>
      <c r="D2" s="929"/>
      <c r="E2" s="929"/>
      <c r="F2" s="929"/>
      <c r="G2" s="929"/>
      <c r="H2" s="929"/>
      <c r="I2" s="929"/>
    </row>
    <row r="3" spans="1:9" ht="20.25" customHeight="1">
      <c r="A3" s="929" t="str">
        <f>عنوان!A3</f>
        <v>سال مالي منتهی به 29 اسفند 13X2</v>
      </c>
      <c r="B3" s="929"/>
      <c r="C3" s="929"/>
      <c r="D3" s="929"/>
      <c r="E3" s="929"/>
      <c r="F3" s="929"/>
      <c r="G3" s="929"/>
      <c r="H3" s="929"/>
      <c r="I3" s="929"/>
    </row>
    <row r="4" spans="1:9" ht="20.25" customHeight="1">
      <c r="A4" s="398"/>
      <c r="B4" s="398"/>
      <c r="C4" s="398"/>
      <c r="D4" s="398"/>
      <c r="E4" s="398"/>
      <c r="F4" s="398"/>
      <c r="G4" s="398" t="s">
        <v>149</v>
      </c>
      <c r="H4" s="398"/>
      <c r="I4" s="398" t="s">
        <v>149</v>
      </c>
    </row>
    <row r="5" spans="1:9" ht="15.75" customHeight="1">
      <c r="B5" s="8"/>
      <c r="C5" s="112" t="s">
        <v>0</v>
      </c>
      <c r="D5" s="8"/>
      <c r="E5" s="112" t="s">
        <v>186</v>
      </c>
      <c r="F5" s="8"/>
      <c r="G5" s="112" t="s">
        <v>188</v>
      </c>
      <c r="H5" s="8"/>
      <c r="I5" s="112" t="s">
        <v>976</v>
      </c>
    </row>
    <row r="6" spans="1:9" ht="15.75" customHeight="1">
      <c r="A6" s="113" t="s">
        <v>162</v>
      </c>
      <c r="E6" s="401" t="s">
        <v>1</v>
      </c>
      <c r="G6" s="401" t="s">
        <v>1</v>
      </c>
      <c r="I6" s="401" t="s">
        <v>1</v>
      </c>
    </row>
    <row r="7" spans="1:9" ht="15.75" customHeight="1">
      <c r="A7" s="44" t="s">
        <v>169</v>
      </c>
    </row>
    <row r="8" spans="1:9" ht="15.75" customHeight="1">
      <c r="A8" s="14" t="s">
        <v>4</v>
      </c>
      <c r="C8" s="401">
        <v>12</v>
      </c>
      <c r="E8" s="669">
        <f>'12'!AC41</f>
        <v>0</v>
      </c>
      <c r="F8" s="816"/>
      <c r="G8" s="669">
        <f>'12'!AC42</f>
        <v>0</v>
      </c>
      <c r="H8" s="816"/>
      <c r="I8" s="816"/>
    </row>
    <row r="9" spans="1:9" ht="15.75" customHeight="1">
      <c r="A9" s="14" t="s">
        <v>175</v>
      </c>
      <c r="C9" s="401">
        <v>13</v>
      </c>
      <c r="E9" s="816">
        <f>'13'!R41</f>
        <v>0</v>
      </c>
      <c r="F9" s="816"/>
      <c r="G9" s="669">
        <f>'13'!R42</f>
        <v>0</v>
      </c>
      <c r="H9" s="816"/>
      <c r="I9" s="816"/>
    </row>
    <row r="10" spans="1:9" ht="15.75" customHeight="1">
      <c r="A10" s="14" t="s">
        <v>172</v>
      </c>
      <c r="C10" s="401">
        <v>14</v>
      </c>
      <c r="E10" s="816">
        <f>'14'!L12</f>
        <v>0</v>
      </c>
      <c r="F10" s="816"/>
      <c r="G10" s="816">
        <f>'14'!N12</f>
        <v>0</v>
      </c>
      <c r="H10" s="816"/>
      <c r="I10" s="816"/>
    </row>
    <row r="11" spans="1:9" ht="15.75" customHeight="1">
      <c r="A11" s="14" t="s">
        <v>77</v>
      </c>
      <c r="C11" s="401">
        <v>15</v>
      </c>
      <c r="E11" s="816">
        <f>'15-2'!O42</f>
        <v>0</v>
      </c>
      <c r="F11" s="816"/>
      <c r="G11" s="816">
        <f>'15-2'!Q42</f>
        <v>0</v>
      </c>
      <c r="H11" s="816"/>
      <c r="I11" s="816"/>
    </row>
    <row r="12" spans="1:9" ht="15.75" customHeight="1">
      <c r="A12" s="14" t="s">
        <v>5</v>
      </c>
      <c r="C12" s="401">
        <v>16</v>
      </c>
      <c r="E12" s="816">
        <f>'16.17'!I11</f>
        <v>0</v>
      </c>
      <c r="F12" s="816"/>
      <c r="G12" s="816">
        <f>'16.17'!K11</f>
        <v>0</v>
      </c>
      <c r="H12" s="816"/>
      <c r="I12" s="816"/>
    </row>
    <row r="13" spans="1:9" ht="15.75" customHeight="1">
      <c r="A13" s="14" t="s">
        <v>178</v>
      </c>
      <c r="C13" s="401"/>
      <c r="E13" s="823">
        <f>SUM(E8:E12)</f>
        <v>0</v>
      </c>
      <c r="F13" s="816"/>
      <c r="G13" s="823">
        <f>SUM(G8:G12)</f>
        <v>0</v>
      </c>
      <c r="H13" s="816"/>
      <c r="I13" s="60"/>
    </row>
    <row r="14" spans="1:9" ht="15.75" customHeight="1">
      <c r="A14" s="14" t="s">
        <v>189</v>
      </c>
      <c r="C14" s="401"/>
      <c r="E14" s="816"/>
      <c r="F14" s="816"/>
      <c r="G14" s="816"/>
      <c r="H14" s="816"/>
      <c r="I14" s="816"/>
    </row>
    <row r="15" spans="1:9" ht="15.75" customHeight="1">
      <c r="A15" s="14" t="s">
        <v>3</v>
      </c>
      <c r="C15" s="401">
        <v>17</v>
      </c>
      <c r="E15" s="816">
        <f>'16.17'!I33</f>
        <v>0</v>
      </c>
      <c r="F15" s="816"/>
      <c r="G15" s="816">
        <f>'16.17'!K33</f>
        <v>0</v>
      </c>
      <c r="H15" s="816"/>
      <c r="I15" s="816"/>
    </row>
    <row r="16" spans="1:9" ht="15.75" customHeight="1">
      <c r="A16" s="613" t="s">
        <v>190</v>
      </c>
      <c r="C16" s="401">
        <v>18</v>
      </c>
      <c r="E16" s="816">
        <f>'18'!K12</f>
        <v>0</v>
      </c>
      <c r="F16" s="816"/>
      <c r="G16" s="816">
        <f>'18'!O12</f>
        <v>0</v>
      </c>
      <c r="H16" s="816"/>
      <c r="I16" s="816"/>
    </row>
    <row r="17" spans="1:9" ht="15.75" customHeight="1">
      <c r="A17" s="14" t="s">
        <v>165</v>
      </c>
      <c r="C17" s="401">
        <v>19</v>
      </c>
      <c r="E17" s="816">
        <f>'19.20.21'!J12</f>
        <v>0</v>
      </c>
      <c r="F17" s="816"/>
      <c r="G17" s="816">
        <f>'19.20.21'!L12</f>
        <v>0</v>
      </c>
      <c r="H17" s="816"/>
      <c r="I17" s="816"/>
    </row>
    <row r="18" spans="1:9" ht="15.75" customHeight="1">
      <c r="A18" s="817" t="s">
        <v>191</v>
      </c>
      <c r="B18" s="727"/>
      <c r="C18" s="727">
        <v>15</v>
      </c>
      <c r="D18" s="727"/>
      <c r="E18" s="816">
        <f>'15'!O44</f>
        <v>0</v>
      </c>
      <c r="F18" s="816"/>
      <c r="G18" s="816">
        <f>'15'!Q44</f>
        <v>0</v>
      </c>
      <c r="H18" s="816"/>
      <c r="I18" s="816"/>
    </row>
    <row r="19" spans="1:9" ht="15.75" customHeight="1">
      <c r="A19" s="14" t="s">
        <v>164</v>
      </c>
      <c r="C19" s="401">
        <v>20</v>
      </c>
      <c r="E19" s="816">
        <f>'19.20.21'!J30</f>
        <v>0</v>
      </c>
      <c r="F19" s="816"/>
      <c r="G19" s="816">
        <f>'19.20.21'!L30</f>
        <v>0</v>
      </c>
      <c r="H19" s="816"/>
      <c r="I19" s="816"/>
    </row>
    <row r="20" spans="1:9" ht="15.75" customHeight="1">
      <c r="A20" s="14" t="s">
        <v>2</v>
      </c>
      <c r="C20" s="401">
        <v>21</v>
      </c>
      <c r="E20" s="73">
        <f>'19.20.21'!H40</f>
        <v>0</v>
      </c>
      <c r="F20" s="46"/>
      <c r="G20" s="73">
        <f>'19.20.21'!J40</f>
        <v>0</v>
      </c>
      <c r="H20" s="46"/>
      <c r="I20" s="73"/>
    </row>
    <row r="21" spans="1:9" ht="23.25" customHeight="1">
      <c r="A21" s="14" t="s">
        <v>168</v>
      </c>
      <c r="E21" s="670">
        <f>SUM(E20:E20)</f>
        <v>0</v>
      </c>
      <c r="F21" s="46"/>
      <c r="G21" s="670">
        <f>SUM(G20:G20)</f>
        <v>0</v>
      </c>
      <c r="H21" s="46"/>
      <c r="I21" s="824"/>
    </row>
    <row r="22" spans="1:9" ht="23.25" customHeight="1" thickBot="1">
      <c r="A22" s="44" t="s">
        <v>185</v>
      </c>
      <c r="E22" s="825">
        <f>E13+E21</f>
        <v>0</v>
      </c>
      <c r="F22" s="46"/>
      <c r="G22" s="825">
        <f>G13+G21</f>
        <v>0</v>
      </c>
      <c r="H22" s="46"/>
      <c r="I22" s="825"/>
    </row>
    <row r="23" spans="1:9" ht="15.75" customHeight="1" thickTop="1">
      <c r="A23" s="526" t="s">
        <v>192</v>
      </c>
      <c r="C23" s="401"/>
      <c r="E23" s="14"/>
      <c r="F23" s="14"/>
      <c r="G23" s="14"/>
      <c r="H23" s="14"/>
      <c r="I23" s="45"/>
    </row>
    <row r="24" spans="1:9" ht="15.75" customHeight="1">
      <c r="A24" s="575" t="s">
        <v>193</v>
      </c>
      <c r="C24" s="401"/>
      <c r="E24" s="14"/>
      <c r="F24" s="14"/>
      <c r="G24" s="14"/>
      <c r="H24" s="14"/>
      <c r="I24" s="45"/>
    </row>
    <row r="25" spans="1:9" ht="15.75" customHeight="1">
      <c r="A25" s="14" t="s">
        <v>179</v>
      </c>
      <c r="C25" s="401">
        <v>23</v>
      </c>
      <c r="E25" s="46">
        <f>'حقوق مالکانه'!C42</f>
        <v>0</v>
      </c>
      <c r="F25" s="46"/>
      <c r="G25" s="46">
        <f>'حقوق مالکانه'!C28</f>
        <v>0</v>
      </c>
      <c r="H25" s="46"/>
      <c r="I25" s="73"/>
    </row>
    <row r="26" spans="1:9" ht="15.75" customHeight="1">
      <c r="A26" s="14" t="s">
        <v>180</v>
      </c>
      <c r="C26" s="401">
        <v>24</v>
      </c>
      <c r="E26" s="46">
        <f>'حقوق مالکانه'!E42</f>
        <v>0</v>
      </c>
      <c r="F26" s="46"/>
      <c r="G26" s="46">
        <f>'حقوق مالکانه'!E28</f>
        <v>0</v>
      </c>
      <c r="H26" s="46"/>
      <c r="I26" s="73"/>
    </row>
    <row r="27" spans="1:9" ht="15.75" customHeight="1">
      <c r="A27" s="14" t="s">
        <v>181</v>
      </c>
      <c r="C27" s="401">
        <v>25</v>
      </c>
      <c r="E27" s="46">
        <f>'حقوق مالکانه'!G42</f>
        <v>0</v>
      </c>
      <c r="F27" s="46"/>
      <c r="G27" s="46">
        <f>'حقوق مالکانه'!G28</f>
        <v>0</v>
      </c>
      <c r="H27" s="46"/>
      <c r="I27" s="73"/>
    </row>
    <row r="28" spans="1:9" ht="15.75" customHeight="1">
      <c r="A28" s="14" t="s">
        <v>182</v>
      </c>
      <c r="C28" s="401"/>
      <c r="E28" s="73">
        <f>'حقوق مالکانه'!I42</f>
        <v>0</v>
      </c>
      <c r="F28" s="46"/>
      <c r="G28" s="73">
        <f>'حقوق مالکانه'!I28</f>
        <v>0</v>
      </c>
      <c r="H28" s="46"/>
      <c r="I28" s="73"/>
    </row>
    <row r="29" spans="1:9" ht="15.75" customHeight="1">
      <c r="A29" s="14" t="s">
        <v>7</v>
      </c>
      <c r="C29" s="401">
        <v>26</v>
      </c>
      <c r="E29" s="46">
        <f>'حقوق مالکانه'!K42</f>
        <v>0</v>
      </c>
      <c r="F29" s="46"/>
      <c r="G29" s="46">
        <f>'حقوق مالکانه'!K28</f>
        <v>0</v>
      </c>
      <c r="H29" s="46"/>
      <c r="I29" s="73"/>
    </row>
    <row r="30" spans="1:9" ht="15.75" customHeight="1">
      <c r="A30" s="48" t="s">
        <v>1002</v>
      </c>
      <c r="B30" s="727"/>
      <c r="C30" s="727">
        <v>27</v>
      </c>
      <c r="D30" s="727"/>
      <c r="E30" s="46">
        <f>'حقوق مالکانه'!M42</f>
        <v>0</v>
      </c>
      <c r="F30" s="46"/>
      <c r="G30" s="46">
        <f>'حقوق مالکانه'!M28</f>
        <v>0</v>
      </c>
      <c r="H30" s="46"/>
      <c r="I30" s="73"/>
    </row>
    <row r="31" spans="1:9" ht="22.9" customHeight="1">
      <c r="A31" s="14" t="s">
        <v>183</v>
      </c>
      <c r="C31" s="401"/>
      <c r="E31" s="46">
        <f>'حقوق مالکانه'!O42</f>
        <v>0</v>
      </c>
      <c r="F31" s="795"/>
      <c r="G31" s="46">
        <f>'حقوق مالکانه'!O28</f>
        <v>0</v>
      </c>
      <c r="H31" s="46"/>
      <c r="I31" s="73"/>
    </row>
    <row r="32" spans="1:9" ht="15.75" customHeight="1">
      <c r="A32" s="14" t="s">
        <v>8</v>
      </c>
      <c r="C32" s="401">
        <v>28</v>
      </c>
      <c r="E32" s="46">
        <f>'حقوق مالکانه'!Q42</f>
        <v>0</v>
      </c>
      <c r="F32" s="46"/>
      <c r="G32" s="46">
        <f>'حقوق مالکانه'!Q28</f>
        <v>0</v>
      </c>
      <c r="H32" s="46"/>
      <c r="I32" s="73"/>
    </row>
    <row r="33" spans="1:11" ht="15.75" customHeight="1">
      <c r="A33" s="14" t="s">
        <v>184</v>
      </c>
      <c r="C33" s="401"/>
      <c r="E33" s="46">
        <f>'حقوق مالکانه'!S42</f>
        <v>0</v>
      </c>
      <c r="F33" s="46"/>
      <c r="G33" s="46">
        <f>'حقوق مالکانه'!U28</f>
        <v>0</v>
      </c>
      <c r="H33" s="46"/>
      <c r="I33" s="73"/>
    </row>
    <row r="34" spans="1:11" ht="15.75" customHeight="1">
      <c r="A34" s="14" t="s">
        <v>9</v>
      </c>
      <c r="C34" s="401">
        <v>29</v>
      </c>
      <c r="E34" s="46">
        <f>'حقوق مالکانه'!U42</f>
        <v>0</v>
      </c>
      <c r="F34" s="46"/>
      <c r="G34" s="46">
        <f>'حقوق مالکانه'!U28</f>
        <v>0</v>
      </c>
      <c r="H34" s="46"/>
      <c r="I34" s="73"/>
    </row>
    <row r="35" spans="1:11" ht="15.75" customHeight="1">
      <c r="A35" s="575" t="s">
        <v>194</v>
      </c>
      <c r="C35" s="401"/>
      <c r="E35" s="803">
        <f>SUM(E25:E34)</f>
        <v>0</v>
      </c>
      <c r="F35" s="46"/>
      <c r="G35" s="803">
        <f>SUM(G25:G34)</f>
        <v>0</v>
      </c>
      <c r="H35" s="46"/>
      <c r="I35" s="826"/>
    </row>
    <row r="36" spans="1:11" ht="15.75" customHeight="1">
      <c r="A36" s="575" t="s">
        <v>195</v>
      </c>
      <c r="C36" s="634"/>
      <c r="E36" s="46"/>
      <c r="F36" s="46"/>
      <c r="G36" s="46"/>
      <c r="H36" s="46"/>
      <c r="I36" s="73"/>
    </row>
    <row r="37" spans="1:11" ht="15.75" customHeight="1">
      <c r="A37" s="44" t="s">
        <v>171</v>
      </c>
      <c r="C37" s="634"/>
      <c r="E37" s="46"/>
      <c r="F37" s="46"/>
      <c r="G37" s="46"/>
      <c r="H37" s="46"/>
      <c r="I37" s="73"/>
      <c r="J37" s="47"/>
      <c r="K37" s="47"/>
    </row>
    <row r="38" spans="1:11" ht="15.75" customHeight="1">
      <c r="A38" s="14" t="s">
        <v>173</v>
      </c>
      <c r="C38" s="634">
        <v>30</v>
      </c>
      <c r="E38" s="46">
        <f>'30-2'!J35</f>
        <v>0</v>
      </c>
      <c r="F38" s="46"/>
      <c r="G38" s="46">
        <f>'30-2'!L35</f>
        <v>0</v>
      </c>
      <c r="H38" s="46"/>
      <c r="I38" s="73"/>
      <c r="J38" s="47"/>
      <c r="K38" s="47"/>
    </row>
    <row r="39" spans="1:11" ht="15.75" customHeight="1">
      <c r="A39" s="14" t="s">
        <v>174</v>
      </c>
      <c r="C39" s="634">
        <v>31</v>
      </c>
      <c r="E39" s="46">
        <f>'30-4.31'!J23</f>
        <v>0</v>
      </c>
      <c r="F39" s="46"/>
      <c r="G39" s="46">
        <f>'30-4.31'!P23</f>
        <v>0</v>
      </c>
      <c r="H39" s="46"/>
      <c r="I39" s="73"/>
      <c r="J39" s="47"/>
      <c r="K39" s="47"/>
    </row>
    <row r="40" spans="1:11" ht="15.75" customHeight="1">
      <c r="A40" s="14" t="s">
        <v>176</v>
      </c>
      <c r="C40" s="634">
        <v>32</v>
      </c>
      <c r="E40" s="46">
        <f>'32.33'!K14</f>
        <v>0</v>
      </c>
      <c r="F40" s="46"/>
      <c r="G40" s="46">
        <f>'32.33'!M14</f>
        <v>0</v>
      </c>
      <c r="H40" s="46"/>
      <c r="I40" s="73"/>
      <c r="J40" s="47"/>
      <c r="K40" s="47"/>
    </row>
    <row r="41" spans="1:11" ht="15.75" customHeight="1">
      <c r="A41" s="14" t="s">
        <v>177</v>
      </c>
      <c r="C41" s="634"/>
      <c r="E41" s="803">
        <f>SUM(E38:E40)</f>
        <v>0</v>
      </c>
      <c r="F41" s="46"/>
      <c r="G41" s="803">
        <f>SUM(G38:G40)</f>
        <v>0</v>
      </c>
      <c r="H41" s="46"/>
      <c r="I41" s="826"/>
      <c r="J41" s="47"/>
      <c r="K41" s="47"/>
    </row>
    <row r="42" spans="1:11" ht="15.75" customHeight="1">
      <c r="A42" s="14" t="s">
        <v>163</v>
      </c>
      <c r="C42" s="634"/>
      <c r="E42" s="46"/>
      <c r="F42" s="46"/>
      <c r="G42" s="46"/>
      <c r="H42" s="46"/>
      <c r="I42" s="73"/>
      <c r="J42" s="47"/>
      <c r="K42" s="47"/>
    </row>
    <row r="43" spans="1:11" ht="15.75" customHeight="1">
      <c r="A43" s="529" t="s">
        <v>196</v>
      </c>
      <c r="C43" s="634">
        <v>30</v>
      </c>
      <c r="E43" s="46">
        <f>'30'!J41</f>
        <v>0</v>
      </c>
      <c r="F43" s="46"/>
      <c r="G43" s="46">
        <f>'30'!L41</f>
        <v>0</v>
      </c>
      <c r="H43" s="46"/>
      <c r="I43" s="73"/>
      <c r="J43" s="47"/>
      <c r="K43" s="47"/>
    </row>
    <row r="44" spans="1:11" ht="15.75" customHeight="1">
      <c r="A44" s="14" t="s">
        <v>74</v>
      </c>
      <c r="C44" s="634">
        <v>33</v>
      </c>
      <c r="E44" s="46">
        <f>'32.33'!Q27</f>
        <v>0</v>
      </c>
      <c r="F44" s="46"/>
      <c r="G44" s="46">
        <f>'32.33'!S27</f>
        <v>0</v>
      </c>
      <c r="H44" s="46"/>
      <c r="I44" s="73"/>
    </row>
    <row r="45" spans="1:11" ht="15.75" customHeight="1">
      <c r="A45" s="14" t="s">
        <v>197</v>
      </c>
      <c r="C45" s="634">
        <v>34</v>
      </c>
      <c r="E45" s="46">
        <f>'34.35.36'!L13</f>
        <v>0</v>
      </c>
      <c r="F45" s="46"/>
      <c r="G45" s="46">
        <f>'34.35.36'!R13</f>
        <v>0</v>
      </c>
      <c r="H45" s="46"/>
      <c r="I45" s="73"/>
      <c r="J45" s="47"/>
      <c r="K45" s="47"/>
    </row>
    <row r="46" spans="1:11" ht="18" customHeight="1">
      <c r="A46" s="14" t="s">
        <v>6</v>
      </c>
      <c r="C46" s="634">
        <v>31</v>
      </c>
      <c r="E46" s="46">
        <f>'30-4.31'!J23</f>
        <v>0</v>
      </c>
      <c r="F46" s="46"/>
      <c r="G46" s="46">
        <f>'30-4.31'!P23</f>
        <v>0</v>
      </c>
      <c r="H46" s="46"/>
      <c r="I46" s="73"/>
      <c r="J46" s="47"/>
      <c r="K46" s="47"/>
    </row>
    <row r="47" spans="1:11" ht="15.75" customHeight="1">
      <c r="A47" s="14" t="s">
        <v>166</v>
      </c>
      <c r="C47" s="634">
        <v>35</v>
      </c>
      <c r="E47" s="46">
        <f>'34.35.36'!P23</f>
        <v>0</v>
      </c>
      <c r="F47" s="46"/>
      <c r="G47" s="46">
        <f>'34.35.36'!H23</f>
        <v>0</v>
      </c>
      <c r="H47" s="46"/>
      <c r="I47" s="73"/>
      <c r="J47" s="47"/>
      <c r="K47" s="47"/>
    </row>
    <row r="48" spans="1:11" ht="15.75" customHeight="1">
      <c r="A48" s="14" t="s">
        <v>167</v>
      </c>
      <c r="C48" s="634">
        <v>36</v>
      </c>
      <c r="E48" s="46">
        <f>'34.35.36'!J36</f>
        <v>0</v>
      </c>
      <c r="F48" s="46"/>
      <c r="G48" s="46">
        <f>'34.35.36'!L36</f>
        <v>0</v>
      </c>
      <c r="H48" s="46"/>
      <c r="I48" s="73"/>
    </row>
    <row r="49" spans="1:9" ht="27.75" customHeight="1">
      <c r="A49" s="14" t="s">
        <v>170</v>
      </c>
      <c r="E49" s="824">
        <f>SUM(E43:E48)</f>
        <v>0</v>
      </c>
      <c r="F49" s="46"/>
      <c r="G49" s="824">
        <f>SUM(G43:G48)</f>
        <v>0</v>
      </c>
      <c r="H49" s="46"/>
      <c r="I49" s="670"/>
    </row>
    <row r="50" spans="1:9" ht="24.75" customHeight="1">
      <c r="A50" s="8" t="s">
        <v>1006</v>
      </c>
      <c r="B50" s="8"/>
      <c r="C50" s="8"/>
      <c r="D50" s="8"/>
      <c r="E50" s="850">
        <f>E41+E49</f>
        <v>0</v>
      </c>
      <c r="F50" s="828"/>
      <c r="G50" s="803">
        <f>G41+G49</f>
        <v>0</v>
      </c>
      <c r="H50" s="46"/>
      <c r="I50" s="670"/>
    </row>
    <row r="51" spans="1:9" ht="26.25" customHeight="1" thickBot="1">
      <c r="A51" s="575" t="s">
        <v>198</v>
      </c>
      <c r="E51" s="825">
        <f>E35+E50</f>
        <v>0</v>
      </c>
      <c r="F51" s="46"/>
      <c r="G51" s="825">
        <f>G35+G50</f>
        <v>0</v>
      </c>
      <c r="H51" s="46"/>
      <c r="I51" s="141"/>
    </row>
    <row r="52" spans="1:9" ht="15.75" customHeight="1" thickTop="1">
      <c r="B52" s="401"/>
      <c r="C52" s="401"/>
      <c r="D52" s="401"/>
      <c r="E52" s="401"/>
      <c r="F52" s="401"/>
      <c r="G52" s="401"/>
      <c r="H52" s="401"/>
    </row>
    <row r="55" spans="1:9" ht="25.9" customHeight="1">
      <c r="A55" s="930" t="str">
        <f>عنوان!A5</f>
        <v>يادداشتهاي توضيحي ، بخش جدایی ناپذیر صورت هاي مالي است .</v>
      </c>
      <c r="B55" s="930"/>
      <c r="C55" s="930"/>
      <c r="D55" s="930"/>
      <c r="E55" s="930"/>
      <c r="F55" s="930"/>
      <c r="G55" s="930"/>
      <c r="H55" s="930"/>
      <c r="I55" s="930"/>
    </row>
    <row r="56" spans="1:9" ht="21" hidden="1">
      <c r="A56" s="44"/>
    </row>
    <row r="57" spans="1:9" ht="69" hidden="1" customHeight="1">
      <c r="A57" s="934" t="s">
        <v>977</v>
      </c>
      <c r="B57" s="934"/>
      <c r="C57" s="934"/>
      <c r="D57" s="934"/>
      <c r="E57" s="934"/>
      <c r="F57" s="934"/>
      <c r="G57" s="934"/>
      <c r="H57" s="934"/>
      <c r="I57" s="934"/>
    </row>
    <row r="58" spans="1:9" hidden="1"/>
    <row r="59" spans="1:9" ht="15.75" hidden="1" customHeight="1">
      <c r="E59" s="43">
        <v>4</v>
      </c>
    </row>
    <row r="60" spans="1:9" hidden="1"/>
    <row r="61" spans="1:9" hidden="1"/>
    <row r="62" spans="1:9" hidden="1"/>
    <row r="63" spans="1:9" hidden="1"/>
    <row r="64" spans="1:9">
      <c r="A64" s="928">
        <v>4</v>
      </c>
      <c r="B64" s="928"/>
      <c r="C64" s="928"/>
      <c r="D64" s="928"/>
      <c r="E64" s="928"/>
      <c r="F64" s="928"/>
      <c r="G64" s="928"/>
      <c r="H64" s="928"/>
      <c r="I64" s="928"/>
    </row>
  </sheetData>
  <mergeCells count="6">
    <mergeCell ref="A64:I64"/>
    <mergeCell ref="A1:I1"/>
    <mergeCell ref="A2:I2"/>
    <mergeCell ref="A3:I3"/>
    <mergeCell ref="A55:I55"/>
    <mergeCell ref="A57:I57"/>
  </mergeCells>
  <conditionalFormatting sqref="E51">
    <cfRule type="cellIs" dxfId="4" priority="5" operator="notEqual">
      <formula>#REF!</formula>
    </cfRule>
  </conditionalFormatting>
  <conditionalFormatting sqref="G51">
    <cfRule type="cellIs" dxfId="3" priority="6" operator="notEqual">
      <formula>#REF!</formula>
    </cfRule>
  </conditionalFormatting>
  <pageMargins left="0.70866141732283505" right="0.70866141732283505" top="0.74803149606299202" bottom="0.74803149606299202" header="0.31496062992126" footer="0.31496062992126"/>
  <pageSetup paperSize="9" scale="93" orientation="portrait" r:id="rId1"/>
  <headerFooter>
    <oddFooter>&amp;L&amp;P</oddFooter>
  </headerFooter>
  <rowBreaks count="1" manualBreakCount="1">
    <brk id="2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rightToLeft="1" view="pageBreakPreview" zoomScale="90" zoomScaleNormal="100" zoomScaleSheetLayoutView="90" workbookViewId="0">
      <selection activeCell="A45" sqref="A45:W45"/>
    </sheetView>
  </sheetViews>
  <sheetFormatPr defaultColWidth="9" defaultRowHeight="18.75"/>
  <cols>
    <col min="1" max="1" width="45.7109375" style="43" customWidth="1"/>
    <col min="2" max="2" width="1.7109375" style="43" customWidth="1"/>
    <col min="3" max="3" width="9" style="43" customWidth="1"/>
    <col min="4" max="4" width="1.7109375" style="43" customWidth="1"/>
    <col min="5" max="5" width="14.7109375" style="43" customWidth="1"/>
    <col min="6" max="6" width="1.7109375" style="43" customWidth="1"/>
    <col min="7" max="7" width="14.7109375" style="43" customWidth="1"/>
    <col min="8" max="8" width="1.7109375" style="43" customWidth="1"/>
    <col min="9" max="9" width="14.7109375" style="43" customWidth="1"/>
    <col min="10" max="10" width="2.28515625" style="43" customWidth="1"/>
    <col min="11" max="11" width="11.140625" style="43" customWidth="1"/>
    <col min="12" max="12" width="1.85546875" style="43" customWidth="1"/>
    <col min="13" max="13" width="10.85546875" style="43" customWidth="1"/>
    <col min="14" max="14" width="1.42578125" style="43" customWidth="1"/>
    <col min="15" max="15" width="19" style="43" customWidth="1"/>
    <col min="16" max="16" width="1.7109375" style="43" customWidth="1"/>
    <col min="17" max="17" width="20.85546875" style="43" customWidth="1"/>
    <col min="18" max="18" width="1.28515625" style="43" customWidth="1"/>
    <col min="19" max="19" width="8.28515625" style="43" customWidth="1"/>
    <col min="20" max="20" width="2" style="43" customWidth="1"/>
    <col min="21" max="21" width="9" style="43"/>
    <col min="22" max="22" width="2.28515625" style="43" customWidth="1"/>
    <col min="23" max="16384" width="9" style="43"/>
  </cols>
  <sheetData>
    <row r="1" spans="1:23" ht="20.25" customHeight="1">
      <c r="A1" s="929" t="str">
        <f>عنوان!A1</f>
        <v>شرکت پیمانکاری امیرآتشانی و همکاران</v>
      </c>
      <c r="B1" s="929"/>
      <c r="C1" s="929"/>
      <c r="D1" s="929"/>
      <c r="E1" s="929"/>
      <c r="F1" s="929"/>
      <c r="G1" s="929"/>
      <c r="H1" s="929"/>
      <c r="I1" s="929"/>
      <c r="J1" s="929"/>
      <c r="K1" s="929"/>
      <c r="L1" s="929"/>
      <c r="M1" s="929"/>
      <c r="N1" s="929"/>
      <c r="O1" s="929"/>
      <c r="P1" s="929"/>
      <c r="Q1" s="929"/>
      <c r="R1" s="929"/>
      <c r="S1" s="929"/>
      <c r="T1" s="929"/>
      <c r="U1" s="929"/>
      <c r="V1" s="929"/>
      <c r="W1" s="929"/>
    </row>
    <row r="2" spans="1:23" ht="20.25" customHeight="1">
      <c r="A2" s="929" t="s">
        <v>199</v>
      </c>
      <c r="B2" s="929"/>
      <c r="C2" s="929"/>
      <c r="D2" s="929"/>
      <c r="E2" s="929"/>
      <c r="F2" s="929"/>
      <c r="G2" s="929"/>
      <c r="H2" s="929"/>
      <c r="I2" s="929"/>
      <c r="J2" s="929"/>
      <c r="K2" s="929"/>
      <c r="L2" s="929"/>
      <c r="M2" s="929"/>
      <c r="N2" s="929"/>
      <c r="O2" s="929"/>
      <c r="P2" s="929"/>
      <c r="Q2" s="929"/>
      <c r="R2" s="929"/>
      <c r="S2" s="929"/>
      <c r="T2" s="929"/>
      <c r="U2" s="929"/>
      <c r="V2" s="929"/>
      <c r="W2" s="929"/>
    </row>
    <row r="3" spans="1:23" ht="20.25" customHeight="1">
      <c r="A3" s="929" t="str">
        <f>عنوان!A3</f>
        <v>سال مالي منتهی به 29 اسفند 13X2</v>
      </c>
      <c r="B3" s="929"/>
      <c r="C3" s="929"/>
      <c r="D3" s="929"/>
      <c r="E3" s="929"/>
      <c r="F3" s="929"/>
      <c r="G3" s="929"/>
      <c r="H3" s="929"/>
      <c r="I3" s="929"/>
      <c r="J3" s="929"/>
      <c r="K3" s="929"/>
      <c r="L3" s="929"/>
      <c r="M3" s="929"/>
      <c r="N3" s="929"/>
      <c r="O3" s="929"/>
      <c r="P3" s="929"/>
      <c r="Q3" s="929"/>
      <c r="R3" s="929"/>
      <c r="S3" s="929"/>
      <c r="T3" s="929"/>
      <c r="U3" s="929"/>
      <c r="V3" s="929"/>
      <c r="W3" s="929"/>
    </row>
    <row r="4" spans="1:23" ht="20.25" customHeight="1">
      <c r="A4" s="398"/>
      <c r="B4" s="398"/>
      <c r="C4" s="398"/>
      <c r="D4" s="398"/>
      <c r="E4" s="398"/>
      <c r="F4" s="398"/>
      <c r="G4" s="398"/>
      <c r="H4" s="398"/>
      <c r="I4" s="398"/>
    </row>
    <row r="5" spans="1:23" ht="15.75" customHeight="1">
      <c r="B5" s="8"/>
      <c r="C5" s="115" t="s">
        <v>179</v>
      </c>
      <c r="D5" s="401"/>
      <c r="E5" s="626" t="s">
        <v>180</v>
      </c>
      <c r="F5" s="401"/>
      <c r="G5" s="626" t="s">
        <v>181</v>
      </c>
      <c r="H5" s="626"/>
      <c r="I5" s="626" t="s">
        <v>182</v>
      </c>
      <c r="K5" s="627" t="s">
        <v>7</v>
      </c>
      <c r="M5" s="627" t="s">
        <v>200</v>
      </c>
      <c r="O5" s="627" t="s">
        <v>201</v>
      </c>
      <c r="Q5" s="627" t="s">
        <v>8</v>
      </c>
      <c r="S5" s="583" t="s">
        <v>184</v>
      </c>
      <c r="T5" s="401"/>
      <c r="U5" s="583" t="s">
        <v>9</v>
      </c>
      <c r="V5" s="401"/>
      <c r="W5" s="583" t="s">
        <v>73</v>
      </c>
    </row>
    <row r="6" spans="1:23" ht="15.75" customHeight="1">
      <c r="A6" s="113"/>
      <c r="C6" s="401" t="s">
        <v>1</v>
      </c>
      <c r="E6" s="114" t="s">
        <v>1</v>
      </c>
      <c r="G6" s="114" t="s">
        <v>1</v>
      </c>
      <c r="H6" s="114"/>
      <c r="I6" s="114" t="s">
        <v>1</v>
      </c>
      <c r="K6" s="114" t="s">
        <v>1</v>
      </c>
      <c r="M6" s="114" t="s">
        <v>1</v>
      </c>
      <c r="O6" s="114" t="s">
        <v>1</v>
      </c>
      <c r="Q6" s="114" t="s">
        <v>1</v>
      </c>
      <c r="S6" s="114" t="s">
        <v>1</v>
      </c>
      <c r="U6" s="114" t="s">
        <v>1</v>
      </c>
      <c r="W6" s="114" t="s">
        <v>1</v>
      </c>
    </row>
    <row r="7" spans="1:23" ht="15.75" customHeight="1">
      <c r="A7" s="44"/>
    </row>
    <row r="8" spans="1:23" ht="22.9" customHeight="1">
      <c r="A8" s="533" t="s">
        <v>202</v>
      </c>
      <c r="C8" s="401"/>
      <c r="W8" s="831">
        <f>SUM(C8:U8)</f>
        <v>0</v>
      </c>
    </row>
    <row r="9" spans="1:23" ht="22.9" customHeight="1">
      <c r="A9" s="613" t="s">
        <v>203</v>
      </c>
      <c r="C9" s="401"/>
      <c r="W9" s="831">
        <f t="shared" ref="W9:W10" si="0">SUM(C9:U9)</f>
        <v>0</v>
      </c>
    </row>
    <row r="10" spans="1:23" ht="22.9" customHeight="1">
      <c r="A10" s="628" t="s">
        <v>204</v>
      </c>
      <c r="C10" s="401"/>
      <c r="W10" s="831">
        <f t="shared" si="0"/>
        <v>0</v>
      </c>
    </row>
    <row r="11" spans="1:23" ht="22.9" customHeight="1">
      <c r="A11" s="533" t="s">
        <v>205</v>
      </c>
      <c r="C11" s="60">
        <f>SUM(C8:C10)</f>
        <v>0</v>
      </c>
      <c r="D11" s="827"/>
      <c r="E11" s="60">
        <f t="shared" ref="E11:W11" si="1">SUM(E8:E10)</f>
        <v>0</v>
      </c>
      <c r="F11" s="827"/>
      <c r="G11" s="60">
        <f t="shared" si="1"/>
        <v>0</v>
      </c>
      <c r="H11" s="827"/>
      <c r="I11" s="60">
        <f t="shared" si="1"/>
        <v>0</v>
      </c>
      <c r="J11" s="827"/>
      <c r="K11" s="60">
        <f t="shared" si="1"/>
        <v>0</v>
      </c>
      <c r="L11" s="827"/>
      <c r="M11" s="60">
        <f t="shared" si="1"/>
        <v>0</v>
      </c>
      <c r="N11" s="827"/>
      <c r="O11" s="60">
        <f t="shared" si="1"/>
        <v>0</v>
      </c>
      <c r="P11" s="827"/>
      <c r="Q11" s="60">
        <f t="shared" si="1"/>
        <v>0</v>
      </c>
      <c r="R11" s="827"/>
      <c r="S11" s="60">
        <f t="shared" si="1"/>
        <v>0</v>
      </c>
      <c r="T11" s="827"/>
      <c r="U11" s="60">
        <f t="shared" si="1"/>
        <v>0</v>
      </c>
      <c r="V11" s="827"/>
      <c r="W11" s="60">
        <f t="shared" si="1"/>
        <v>0</v>
      </c>
    </row>
    <row r="12" spans="1:23" ht="22.9" customHeight="1">
      <c r="A12" s="629" t="s">
        <v>206</v>
      </c>
      <c r="C12" s="401"/>
    </row>
    <row r="13" spans="1:23" ht="22.9" customHeight="1">
      <c r="A13" s="613" t="s">
        <v>207</v>
      </c>
      <c r="C13" s="401"/>
      <c r="W13" s="831">
        <f>SUM(C13:U13)</f>
        <v>0</v>
      </c>
    </row>
    <row r="14" spans="1:23" ht="22.9" customHeight="1">
      <c r="A14" s="628" t="s">
        <v>203</v>
      </c>
      <c r="C14" s="401"/>
      <c r="W14" s="831">
        <f t="shared" ref="W14:W15" si="2">SUM(C14:U14)</f>
        <v>0</v>
      </c>
    </row>
    <row r="15" spans="1:23" ht="22.9" customHeight="1">
      <c r="A15" s="628" t="s">
        <v>204</v>
      </c>
      <c r="C15" s="401"/>
      <c r="W15" s="831">
        <f t="shared" si="2"/>
        <v>0</v>
      </c>
    </row>
    <row r="16" spans="1:23" ht="22.9" customHeight="1">
      <c r="A16" s="529" t="s">
        <v>208</v>
      </c>
      <c r="C16" s="114">
        <f>SUM(C13:C15)</f>
        <v>0</v>
      </c>
      <c r="D16" s="831"/>
      <c r="E16" s="114">
        <f t="shared" ref="E16:W16" si="3">SUM(E13:E15)</f>
        <v>0</v>
      </c>
      <c r="F16" s="831"/>
      <c r="G16" s="114">
        <f t="shared" si="3"/>
        <v>0</v>
      </c>
      <c r="H16" s="831"/>
      <c r="I16" s="114">
        <f t="shared" si="3"/>
        <v>0</v>
      </c>
      <c r="J16" s="831"/>
      <c r="K16" s="114">
        <f t="shared" si="3"/>
        <v>0</v>
      </c>
      <c r="L16" s="831"/>
      <c r="M16" s="114">
        <f t="shared" si="3"/>
        <v>0</v>
      </c>
      <c r="N16" s="831"/>
      <c r="O16" s="114">
        <f t="shared" si="3"/>
        <v>0</v>
      </c>
      <c r="P16" s="831"/>
      <c r="Q16" s="114">
        <f t="shared" si="3"/>
        <v>0</v>
      </c>
      <c r="R16" s="831"/>
      <c r="S16" s="114">
        <f t="shared" si="3"/>
        <v>0</v>
      </c>
      <c r="T16" s="831"/>
      <c r="U16" s="114">
        <f t="shared" si="3"/>
        <v>0</v>
      </c>
      <c r="V16" s="831"/>
      <c r="W16" s="114">
        <f t="shared" si="3"/>
        <v>0</v>
      </c>
    </row>
    <row r="17" spans="1:23" ht="22.9" customHeight="1">
      <c r="A17" s="628" t="s">
        <v>209</v>
      </c>
      <c r="C17" s="401"/>
      <c r="W17" s="831">
        <f>SUM(C17:U17)</f>
        <v>0</v>
      </c>
    </row>
    <row r="18" spans="1:23" ht="22.9" customHeight="1">
      <c r="A18" s="817" t="s">
        <v>210</v>
      </c>
      <c r="B18" s="727"/>
      <c r="C18" s="60">
        <f>SUM(C16:C17)</f>
        <v>0</v>
      </c>
      <c r="D18" s="827"/>
      <c r="E18" s="60">
        <f t="shared" ref="E18:W18" si="4">SUM(E16:E17)</f>
        <v>0</v>
      </c>
      <c r="F18" s="827"/>
      <c r="G18" s="60">
        <f t="shared" si="4"/>
        <v>0</v>
      </c>
      <c r="H18" s="827"/>
      <c r="I18" s="60">
        <f t="shared" si="4"/>
        <v>0</v>
      </c>
      <c r="J18" s="827"/>
      <c r="K18" s="60">
        <f t="shared" si="4"/>
        <v>0</v>
      </c>
      <c r="L18" s="827"/>
      <c r="M18" s="60">
        <f t="shared" si="4"/>
        <v>0</v>
      </c>
      <c r="N18" s="827"/>
      <c r="O18" s="60">
        <f t="shared" si="4"/>
        <v>0</v>
      </c>
      <c r="P18" s="827"/>
      <c r="Q18" s="60">
        <f t="shared" si="4"/>
        <v>0</v>
      </c>
      <c r="R18" s="827"/>
      <c r="S18" s="60">
        <f t="shared" si="4"/>
        <v>0</v>
      </c>
      <c r="T18" s="827"/>
      <c r="U18" s="60">
        <f t="shared" si="4"/>
        <v>0</v>
      </c>
      <c r="V18" s="827"/>
      <c r="W18" s="60">
        <f t="shared" si="4"/>
        <v>0</v>
      </c>
    </row>
    <row r="19" spans="1:23" ht="22.9" customHeight="1">
      <c r="A19" s="628" t="s">
        <v>18</v>
      </c>
      <c r="C19" s="401"/>
      <c r="W19" s="831">
        <f>SUM(C19:U19)</f>
        <v>0</v>
      </c>
    </row>
    <row r="20" spans="1:23" ht="22.9" customHeight="1">
      <c r="A20" s="628" t="s">
        <v>19</v>
      </c>
      <c r="C20" s="401"/>
      <c r="E20" s="45"/>
      <c r="F20" s="14"/>
      <c r="G20" s="45"/>
      <c r="H20" s="45"/>
      <c r="I20" s="45"/>
      <c r="W20" s="831">
        <f t="shared" ref="W20:W27" si="5">SUM(C20:U20)</f>
        <v>0</v>
      </c>
    </row>
    <row r="21" spans="1:23" ht="22.9" customHeight="1">
      <c r="A21" s="838" t="s">
        <v>180</v>
      </c>
      <c r="C21" s="831"/>
      <c r="E21" s="45"/>
      <c r="F21" s="14"/>
      <c r="G21" s="45"/>
      <c r="H21" s="45"/>
      <c r="I21" s="45"/>
      <c r="W21" s="831">
        <f t="shared" si="5"/>
        <v>0</v>
      </c>
    </row>
    <row r="22" spans="1:23" ht="19.149999999999999" customHeight="1">
      <c r="A22" s="838" t="s">
        <v>211</v>
      </c>
      <c r="C22" s="831"/>
      <c r="E22" s="45"/>
      <c r="F22" s="14"/>
      <c r="G22" s="45"/>
      <c r="H22" s="45"/>
      <c r="I22" s="45"/>
      <c r="W22" s="831">
        <f t="shared" si="5"/>
        <v>0</v>
      </c>
    </row>
    <row r="23" spans="1:23" ht="15.75" customHeight="1">
      <c r="A23" s="529" t="s">
        <v>212</v>
      </c>
      <c r="E23" s="45"/>
      <c r="F23" s="14"/>
      <c r="G23" s="45"/>
      <c r="H23" s="45"/>
      <c r="I23" s="14"/>
      <c r="W23" s="831">
        <f t="shared" si="5"/>
        <v>0</v>
      </c>
    </row>
    <row r="24" spans="1:23" ht="15.75" customHeight="1">
      <c r="A24" s="613" t="s">
        <v>213</v>
      </c>
      <c r="C24" s="831"/>
      <c r="D24" s="831"/>
      <c r="E24" s="46"/>
      <c r="F24" s="46"/>
      <c r="G24" s="46"/>
      <c r="H24" s="46"/>
      <c r="I24" s="73"/>
      <c r="J24" s="831"/>
      <c r="K24" s="831"/>
      <c r="L24" s="831"/>
      <c r="M24" s="831"/>
      <c r="N24" s="831"/>
      <c r="O24" s="831"/>
      <c r="P24" s="831"/>
      <c r="Q24" s="831"/>
      <c r="R24" s="831"/>
      <c r="S24" s="831"/>
      <c r="T24" s="831"/>
      <c r="U24" s="831"/>
      <c r="V24" s="831"/>
      <c r="W24" s="831">
        <f t="shared" si="5"/>
        <v>0</v>
      </c>
    </row>
    <row r="25" spans="1:23" ht="15.75" customHeight="1">
      <c r="A25" s="613" t="s">
        <v>214</v>
      </c>
      <c r="C25" s="831"/>
      <c r="D25" s="831"/>
      <c r="E25" s="46"/>
      <c r="F25" s="46"/>
      <c r="G25" s="46"/>
      <c r="H25" s="46"/>
      <c r="I25" s="73"/>
      <c r="J25" s="831"/>
      <c r="K25" s="831"/>
      <c r="L25" s="831"/>
      <c r="M25" s="831"/>
      <c r="N25" s="831"/>
      <c r="O25" s="831"/>
      <c r="P25" s="831"/>
      <c r="Q25" s="831"/>
      <c r="R25" s="831"/>
      <c r="S25" s="831"/>
      <c r="T25" s="831"/>
      <c r="U25" s="831"/>
      <c r="V25" s="831"/>
      <c r="W25" s="831">
        <f t="shared" si="5"/>
        <v>0</v>
      </c>
    </row>
    <row r="26" spans="1:23" ht="15.75" customHeight="1">
      <c r="A26" s="613" t="s">
        <v>215</v>
      </c>
      <c r="C26" s="831"/>
      <c r="D26" s="831"/>
      <c r="E26" s="46"/>
      <c r="F26" s="46"/>
      <c r="G26" s="46"/>
      <c r="H26" s="46"/>
      <c r="I26" s="73"/>
      <c r="J26" s="831"/>
      <c r="K26" s="831"/>
      <c r="L26" s="831"/>
      <c r="M26" s="831"/>
      <c r="N26" s="831"/>
      <c r="O26" s="831"/>
      <c r="P26" s="831"/>
      <c r="Q26" s="831"/>
      <c r="R26" s="831"/>
      <c r="S26" s="831"/>
      <c r="T26" s="831"/>
      <c r="U26" s="831"/>
      <c r="V26" s="831"/>
      <c r="W26" s="831">
        <f t="shared" si="5"/>
        <v>0</v>
      </c>
    </row>
    <row r="27" spans="1:23" ht="15.75" customHeight="1">
      <c r="A27" s="613" t="s">
        <v>216</v>
      </c>
      <c r="C27" s="831"/>
      <c r="D27" s="831"/>
      <c r="E27" s="46"/>
      <c r="F27" s="46"/>
      <c r="G27" s="46"/>
      <c r="H27" s="46"/>
      <c r="I27" s="73"/>
      <c r="J27" s="831"/>
      <c r="K27" s="831"/>
      <c r="L27" s="831"/>
      <c r="M27" s="831"/>
      <c r="N27" s="831"/>
      <c r="O27" s="831"/>
      <c r="P27" s="831"/>
      <c r="Q27" s="831"/>
      <c r="R27" s="831"/>
      <c r="S27" s="831"/>
      <c r="T27" s="831"/>
      <c r="U27" s="831"/>
      <c r="V27" s="831"/>
      <c r="W27" s="831">
        <f t="shared" si="5"/>
        <v>0</v>
      </c>
    </row>
    <row r="28" spans="1:23" ht="15.75" customHeight="1">
      <c r="A28" s="575" t="s">
        <v>217</v>
      </c>
      <c r="C28" s="60">
        <f>SUM(C19:C27)</f>
        <v>0</v>
      </c>
      <c r="D28" s="831"/>
      <c r="E28" s="60">
        <f t="shared" ref="E28:W28" si="6">SUM(E19:E27)</f>
        <v>0</v>
      </c>
      <c r="F28" s="831"/>
      <c r="G28" s="60">
        <f t="shared" si="6"/>
        <v>0</v>
      </c>
      <c r="H28" s="831"/>
      <c r="I28" s="60">
        <f t="shared" si="6"/>
        <v>0</v>
      </c>
      <c r="J28" s="831"/>
      <c r="K28" s="60">
        <f t="shared" si="6"/>
        <v>0</v>
      </c>
      <c r="L28" s="831"/>
      <c r="M28" s="60">
        <f t="shared" si="6"/>
        <v>0</v>
      </c>
      <c r="N28" s="831"/>
      <c r="O28" s="60">
        <f t="shared" si="6"/>
        <v>0</v>
      </c>
      <c r="P28" s="831"/>
      <c r="Q28" s="60">
        <f t="shared" si="6"/>
        <v>0</v>
      </c>
      <c r="R28" s="831"/>
      <c r="S28" s="60">
        <f t="shared" si="6"/>
        <v>0</v>
      </c>
      <c r="T28" s="831"/>
      <c r="U28" s="60">
        <f t="shared" si="6"/>
        <v>0</v>
      </c>
      <c r="V28" s="831"/>
      <c r="W28" s="60">
        <f t="shared" si="6"/>
        <v>0</v>
      </c>
    </row>
    <row r="29" spans="1:23" ht="15.75" customHeight="1">
      <c r="A29" s="630" t="s">
        <v>218</v>
      </c>
      <c r="B29" s="623"/>
      <c r="C29" s="831"/>
      <c r="D29" s="831"/>
      <c r="E29" s="46"/>
      <c r="F29" s="46"/>
      <c r="G29" s="46"/>
      <c r="H29" s="46"/>
      <c r="I29" s="73"/>
      <c r="J29" s="831"/>
      <c r="K29" s="831"/>
      <c r="L29" s="831"/>
      <c r="M29" s="831"/>
      <c r="N29" s="831"/>
      <c r="O29" s="831"/>
      <c r="P29" s="831"/>
      <c r="Q29" s="831"/>
      <c r="R29" s="831"/>
      <c r="S29" s="831"/>
      <c r="T29" s="831"/>
      <c r="U29" s="831"/>
      <c r="V29" s="831"/>
      <c r="W29" s="831"/>
    </row>
    <row r="30" spans="1:23" ht="15.75" customHeight="1">
      <c r="A30" s="14" t="s">
        <v>219</v>
      </c>
      <c r="C30" s="831"/>
      <c r="D30" s="831"/>
      <c r="E30" s="46"/>
      <c r="F30" s="46"/>
      <c r="G30" s="46"/>
      <c r="H30" s="46"/>
      <c r="I30" s="73"/>
      <c r="J30" s="831"/>
      <c r="K30" s="831"/>
      <c r="L30" s="831"/>
      <c r="M30" s="831"/>
      <c r="N30" s="831"/>
      <c r="O30" s="831"/>
      <c r="P30" s="831"/>
      <c r="Q30" s="831"/>
      <c r="R30" s="831"/>
      <c r="S30" s="831"/>
      <c r="T30" s="831"/>
      <c r="U30" s="831"/>
      <c r="V30" s="831"/>
      <c r="W30" s="831">
        <f>SUM(C30:U30)</f>
        <v>0</v>
      </c>
    </row>
    <row r="31" spans="1:23" ht="15.75" customHeight="1">
      <c r="A31" s="14" t="s">
        <v>209</v>
      </c>
      <c r="C31" s="831"/>
      <c r="D31" s="831"/>
      <c r="E31" s="46"/>
      <c r="F31" s="46"/>
      <c r="G31" s="46"/>
      <c r="H31" s="46"/>
      <c r="I31" s="73"/>
      <c r="J31" s="831"/>
      <c r="K31" s="831"/>
      <c r="L31" s="831"/>
      <c r="M31" s="831"/>
      <c r="N31" s="831"/>
      <c r="O31" s="831"/>
      <c r="P31" s="831"/>
      <c r="Q31" s="831"/>
      <c r="R31" s="831"/>
      <c r="S31" s="831"/>
      <c r="T31" s="831"/>
      <c r="U31" s="831"/>
      <c r="V31" s="831"/>
      <c r="W31" s="831">
        <f>SUM(C31:U31)</f>
        <v>0</v>
      </c>
    </row>
    <row r="32" spans="1:23" ht="15.75" customHeight="1">
      <c r="A32" s="48" t="s">
        <v>1007</v>
      </c>
      <c r="B32" s="727"/>
      <c r="C32" s="60">
        <f>SUM(C30:C31)</f>
        <v>0</v>
      </c>
      <c r="D32" s="831"/>
      <c r="E32" s="60">
        <f t="shared" ref="E32:W32" si="7">SUM(E30:E31)</f>
        <v>0</v>
      </c>
      <c r="F32" s="831"/>
      <c r="G32" s="60">
        <f t="shared" si="7"/>
        <v>0</v>
      </c>
      <c r="H32" s="831"/>
      <c r="I32" s="60">
        <f t="shared" si="7"/>
        <v>0</v>
      </c>
      <c r="J32" s="831"/>
      <c r="K32" s="60">
        <f t="shared" si="7"/>
        <v>0</v>
      </c>
      <c r="L32" s="831"/>
      <c r="M32" s="60">
        <f t="shared" si="7"/>
        <v>0</v>
      </c>
      <c r="N32" s="831"/>
      <c r="O32" s="60">
        <f t="shared" si="7"/>
        <v>0</v>
      </c>
      <c r="P32" s="831"/>
      <c r="Q32" s="60">
        <f t="shared" si="7"/>
        <v>0</v>
      </c>
      <c r="R32" s="831"/>
      <c r="S32" s="60">
        <f t="shared" si="7"/>
        <v>0</v>
      </c>
      <c r="T32" s="831"/>
      <c r="U32" s="60">
        <f t="shared" si="7"/>
        <v>0</v>
      </c>
      <c r="V32" s="831"/>
      <c r="W32" s="60">
        <f t="shared" si="7"/>
        <v>0</v>
      </c>
    </row>
    <row r="33" spans="1:23" ht="18.600000000000001" customHeight="1">
      <c r="A33" s="14" t="s">
        <v>18</v>
      </c>
      <c r="C33" s="831"/>
      <c r="D33" s="831"/>
      <c r="E33" s="46"/>
      <c r="F33" s="795"/>
      <c r="G33" s="46"/>
      <c r="H33" s="46"/>
      <c r="I33" s="73"/>
      <c r="J33" s="831"/>
      <c r="K33" s="831"/>
      <c r="L33" s="831"/>
      <c r="M33" s="831"/>
      <c r="N33" s="831"/>
      <c r="O33" s="831"/>
      <c r="P33" s="831"/>
      <c r="Q33" s="831"/>
      <c r="R33" s="831"/>
      <c r="S33" s="831"/>
      <c r="T33" s="831"/>
      <c r="U33" s="831"/>
      <c r="V33" s="831"/>
      <c r="W33" s="831">
        <f>SUM(C33:U33)</f>
        <v>0</v>
      </c>
    </row>
    <row r="34" spans="1:23" ht="15.75" customHeight="1">
      <c r="A34" s="613" t="s">
        <v>19</v>
      </c>
      <c r="C34" s="831"/>
      <c r="D34" s="831"/>
      <c r="E34" s="46"/>
      <c r="F34" s="46"/>
      <c r="G34" s="46"/>
      <c r="H34" s="46"/>
      <c r="I34" s="73"/>
      <c r="J34" s="831"/>
      <c r="K34" s="831"/>
      <c r="L34" s="831"/>
      <c r="M34" s="831"/>
      <c r="N34" s="831"/>
      <c r="O34" s="831"/>
      <c r="P34" s="831"/>
      <c r="Q34" s="831"/>
      <c r="R34" s="831"/>
      <c r="S34" s="831"/>
      <c r="T34" s="831"/>
      <c r="U34" s="831"/>
      <c r="V34" s="831"/>
      <c r="W34" s="831">
        <f t="shared" ref="W34:W41" si="8">SUM(C34:U34)</f>
        <v>0</v>
      </c>
    </row>
    <row r="35" spans="1:23" ht="15.75" customHeight="1">
      <c r="A35" s="613" t="s">
        <v>180</v>
      </c>
      <c r="C35" s="831"/>
      <c r="D35" s="831"/>
      <c r="E35" s="46"/>
      <c r="F35" s="46"/>
      <c r="G35" s="46"/>
      <c r="H35" s="46"/>
      <c r="I35" s="73"/>
      <c r="J35" s="831"/>
      <c r="K35" s="831"/>
      <c r="L35" s="831"/>
      <c r="M35" s="831"/>
      <c r="N35" s="831"/>
      <c r="O35" s="831"/>
      <c r="P35" s="831"/>
      <c r="Q35" s="831"/>
      <c r="R35" s="831"/>
      <c r="S35" s="831"/>
      <c r="T35" s="831"/>
      <c r="U35" s="831"/>
      <c r="V35" s="831"/>
      <c r="W35" s="831">
        <f t="shared" si="8"/>
        <v>0</v>
      </c>
    </row>
    <row r="36" spans="1:23" ht="15.75" customHeight="1">
      <c r="A36" s="613" t="s">
        <v>211</v>
      </c>
      <c r="C36" s="831"/>
      <c r="D36" s="831"/>
      <c r="E36" s="46"/>
      <c r="F36" s="46"/>
      <c r="G36" s="46"/>
      <c r="H36" s="46"/>
      <c r="I36" s="73"/>
      <c r="J36" s="831"/>
      <c r="K36" s="831"/>
      <c r="L36" s="831"/>
      <c r="M36" s="831"/>
      <c r="N36" s="831"/>
      <c r="O36" s="831"/>
      <c r="P36" s="831"/>
      <c r="Q36" s="831"/>
      <c r="R36" s="831"/>
      <c r="S36" s="831"/>
      <c r="T36" s="831"/>
      <c r="U36" s="831"/>
      <c r="V36" s="831"/>
      <c r="W36" s="831">
        <f t="shared" si="8"/>
        <v>0</v>
      </c>
    </row>
    <row r="37" spans="1:23" ht="15.75" customHeight="1">
      <c r="A37" s="613" t="s">
        <v>212</v>
      </c>
      <c r="C37" s="831"/>
      <c r="D37" s="831"/>
      <c r="E37" s="46"/>
      <c r="F37" s="46"/>
      <c r="G37" s="46"/>
      <c r="H37" s="46"/>
      <c r="I37" s="73"/>
      <c r="J37" s="831"/>
      <c r="K37" s="831"/>
      <c r="L37" s="831"/>
      <c r="M37" s="831"/>
      <c r="N37" s="831"/>
      <c r="O37" s="831"/>
      <c r="P37" s="831"/>
      <c r="Q37" s="831"/>
      <c r="R37" s="831"/>
      <c r="S37" s="831"/>
      <c r="T37" s="831"/>
      <c r="U37" s="831"/>
      <c r="V37" s="831"/>
      <c r="W37" s="831">
        <f t="shared" si="8"/>
        <v>0</v>
      </c>
    </row>
    <row r="38" spans="1:23" ht="15.75" customHeight="1">
      <c r="A38" s="613" t="s">
        <v>213</v>
      </c>
      <c r="C38" s="831"/>
      <c r="D38" s="831"/>
      <c r="E38" s="46"/>
      <c r="F38" s="46"/>
      <c r="G38" s="46"/>
      <c r="H38" s="46"/>
      <c r="I38" s="73"/>
      <c r="J38" s="831"/>
      <c r="K38" s="831"/>
      <c r="L38" s="831"/>
      <c r="M38" s="831"/>
      <c r="N38" s="831"/>
      <c r="O38" s="831"/>
      <c r="P38" s="831"/>
      <c r="Q38" s="831"/>
      <c r="R38" s="831"/>
      <c r="S38" s="831"/>
      <c r="T38" s="831"/>
      <c r="U38" s="831"/>
      <c r="V38" s="831"/>
      <c r="W38" s="831">
        <f t="shared" si="8"/>
        <v>0</v>
      </c>
    </row>
    <row r="39" spans="1:23" ht="15.75" customHeight="1">
      <c r="A39" s="613" t="s">
        <v>214</v>
      </c>
      <c r="C39" s="831"/>
      <c r="D39" s="831"/>
      <c r="E39" s="46"/>
      <c r="F39" s="46"/>
      <c r="G39" s="46"/>
      <c r="H39" s="46"/>
      <c r="I39" s="73"/>
      <c r="J39" s="837"/>
      <c r="K39" s="837"/>
      <c r="L39" s="831"/>
      <c r="M39" s="831"/>
      <c r="N39" s="831"/>
      <c r="O39" s="831"/>
      <c r="P39" s="831"/>
      <c r="Q39" s="831"/>
      <c r="R39" s="831"/>
      <c r="S39" s="831"/>
      <c r="T39" s="831"/>
      <c r="U39" s="831"/>
      <c r="V39" s="831"/>
      <c r="W39" s="831">
        <f t="shared" si="8"/>
        <v>0</v>
      </c>
    </row>
    <row r="40" spans="1:23" ht="15.75" customHeight="1">
      <c r="A40" s="613" t="s">
        <v>215</v>
      </c>
      <c r="C40" s="831"/>
      <c r="D40" s="831"/>
      <c r="E40" s="46"/>
      <c r="F40" s="46"/>
      <c r="G40" s="46"/>
      <c r="H40" s="46"/>
      <c r="I40" s="73"/>
      <c r="J40" s="837"/>
      <c r="K40" s="837"/>
      <c r="L40" s="831"/>
      <c r="M40" s="831"/>
      <c r="N40" s="831"/>
      <c r="O40" s="831"/>
      <c r="P40" s="831"/>
      <c r="Q40" s="831"/>
      <c r="R40" s="831"/>
      <c r="S40" s="831"/>
      <c r="T40" s="831"/>
      <c r="U40" s="831"/>
      <c r="V40" s="831"/>
      <c r="W40" s="831">
        <f t="shared" si="8"/>
        <v>0</v>
      </c>
    </row>
    <row r="41" spans="1:23" ht="15.75" customHeight="1">
      <c r="A41" s="529" t="s">
        <v>216</v>
      </c>
      <c r="C41" s="831"/>
      <c r="D41" s="831"/>
      <c r="E41" s="46"/>
      <c r="F41" s="46"/>
      <c r="G41" s="46"/>
      <c r="H41" s="46"/>
      <c r="I41" s="73"/>
      <c r="J41" s="837"/>
      <c r="K41" s="837"/>
      <c r="L41" s="831"/>
      <c r="M41" s="831"/>
      <c r="N41" s="831"/>
      <c r="O41" s="831"/>
      <c r="P41" s="831"/>
      <c r="Q41" s="831"/>
      <c r="R41" s="831"/>
      <c r="S41" s="831"/>
      <c r="T41" s="831"/>
      <c r="U41" s="831"/>
      <c r="V41" s="831"/>
      <c r="W41" s="831">
        <f t="shared" si="8"/>
        <v>0</v>
      </c>
    </row>
    <row r="42" spans="1:23" ht="15.75" customHeight="1" thickBot="1">
      <c r="A42" s="575" t="s">
        <v>220</v>
      </c>
      <c r="C42" s="141">
        <f>SUM(C33:C41)</f>
        <v>0</v>
      </c>
      <c r="D42" s="831"/>
      <c r="E42" s="141">
        <f t="shared" ref="E42:W42" si="9">SUM(E33:E41)</f>
        <v>0</v>
      </c>
      <c r="F42" s="831"/>
      <c r="G42" s="141">
        <f t="shared" si="9"/>
        <v>0</v>
      </c>
      <c r="H42" s="831"/>
      <c r="I42" s="141">
        <f t="shared" si="9"/>
        <v>0</v>
      </c>
      <c r="J42" s="831"/>
      <c r="K42" s="141">
        <f t="shared" si="9"/>
        <v>0</v>
      </c>
      <c r="L42" s="831"/>
      <c r="M42" s="141">
        <f t="shared" si="9"/>
        <v>0</v>
      </c>
      <c r="N42" s="831"/>
      <c r="O42" s="141">
        <f t="shared" si="9"/>
        <v>0</v>
      </c>
      <c r="P42" s="831"/>
      <c r="Q42" s="141">
        <f t="shared" si="9"/>
        <v>0</v>
      </c>
      <c r="R42" s="831"/>
      <c r="S42" s="141">
        <f t="shared" si="9"/>
        <v>0</v>
      </c>
      <c r="T42" s="831"/>
      <c r="U42" s="141">
        <f t="shared" ref="U42" si="10">SUM(U33:U41)</f>
        <v>0</v>
      </c>
      <c r="V42" s="831"/>
      <c r="W42" s="141">
        <f t="shared" si="9"/>
        <v>0</v>
      </c>
    </row>
    <row r="43" spans="1:23" ht="15.75" customHeight="1" thickTop="1">
      <c r="A43" s="14"/>
      <c r="C43" s="831"/>
      <c r="D43" s="831"/>
      <c r="E43" s="46"/>
      <c r="F43" s="46"/>
      <c r="G43" s="46"/>
      <c r="H43" s="46"/>
      <c r="I43" s="73"/>
      <c r="J43" s="837"/>
      <c r="K43" s="837"/>
      <c r="L43" s="831"/>
      <c r="M43" s="831"/>
      <c r="N43" s="831"/>
      <c r="O43" s="831"/>
      <c r="P43" s="831"/>
      <c r="Q43" s="831"/>
      <c r="R43" s="831"/>
      <c r="S43" s="831"/>
      <c r="T43" s="831"/>
      <c r="U43" s="831"/>
      <c r="V43" s="831"/>
      <c r="W43" s="831"/>
    </row>
    <row r="44" spans="1:23" ht="15.75" customHeight="1">
      <c r="A44" s="14"/>
      <c r="C44" s="831"/>
      <c r="D44" s="831"/>
      <c r="E44" s="46"/>
      <c r="F44" s="46"/>
      <c r="G44" s="46"/>
      <c r="H44" s="46"/>
      <c r="I44" s="73"/>
      <c r="J44" s="837"/>
      <c r="K44" s="837"/>
      <c r="L44" s="831"/>
      <c r="M44" s="831"/>
      <c r="N44" s="831"/>
      <c r="O44" s="831"/>
      <c r="P44" s="831"/>
      <c r="Q44" s="831"/>
      <c r="R44" s="831"/>
      <c r="S44" s="831"/>
      <c r="T44" s="831"/>
      <c r="U44" s="831"/>
      <c r="V44" s="831"/>
      <c r="W44" s="831"/>
    </row>
    <row r="45" spans="1:23" ht="15.75" customHeight="1">
      <c r="A45" s="930" t="str">
        <f>عنوان!A5</f>
        <v>يادداشتهاي توضيحي ، بخش جدایی ناپذیر صورت هاي مالي است .</v>
      </c>
      <c r="B45" s="930"/>
      <c r="C45" s="930"/>
      <c r="D45" s="930"/>
      <c r="E45" s="930"/>
      <c r="F45" s="930"/>
      <c r="G45" s="930"/>
      <c r="H45" s="930"/>
      <c r="I45" s="930"/>
      <c r="J45" s="930"/>
      <c r="K45" s="930"/>
      <c r="L45" s="930"/>
      <c r="M45" s="930"/>
      <c r="N45" s="930"/>
      <c r="O45" s="930"/>
      <c r="P45" s="930"/>
      <c r="Q45" s="930"/>
      <c r="R45" s="930"/>
      <c r="S45" s="930"/>
      <c r="T45" s="930"/>
      <c r="U45" s="930"/>
      <c r="V45" s="930"/>
      <c r="W45" s="930"/>
    </row>
    <row r="46" spans="1:23" ht="15.75" customHeight="1">
      <c r="A46" s="14"/>
      <c r="E46" s="14"/>
      <c r="F46" s="14"/>
      <c r="G46" s="14"/>
      <c r="H46" s="14"/>
      <c r="I46" s="45"/>
    </row>
    <row r="47" spans="1:23" ht="15.75" customHeight="1">
      <c r="A47" s="937">
        <v>6</v>
      </c>
      <c r="B47" s="937"/>
      <c r="C47" s="937"/>
      <c r="D47" s="937"/>
      <c r="E47" s="937"/>
      <c r="F47" s="937"/>
      <c r="G47" s="937"/>
      <c r="H47" s="937"/>
      <c r="I47" s="937"/>
      <c r="J47" s="937"/>
      <c r="K47" s="937"/>
      <c r="L47" s="937"/>
      <c r="M47" s="937"/>
      <c r="N47" s="937"/>
      <c r="O47" s="937"/>
      <c r="P47" s="937"/>
      <c r="Q47" s="937"/>
      <c r="R47" s="937"/>
      <c r="S47" s="937"/>
      <c r="T47" s="937"/>
      <c r="U47" s="937"/>
      <c r="V47" s="937"/>
      <c r="W47" s="937"/>
    </row>
    <row r="48" spans="1:23" ht="18" customHeight="1">
      <c r="A48" s="116"/>
      <c r="E48" s="45"/>
      <c r="F48" s="14"/>
      <c r="G48" s="45"/>
      <c r="H48" s="45"/>
      <c r="I48" s="45"/>
    </row>
    <row r="49" spans="1:15" ht="15.75" customHeight="1">
      <c r="B49" s="101"/>
      <c r="C49" s="101"/>
      <c r="D49" s="101"/>
      <c r="E49" s="101"/>
      <c r="F49" s="101"/>
      <c r="G49" s="101"/>
      <c r="H49" s="101"/>
      <c r="I49" s="101"/>
      <c r="O49" s="831"/>
    </row>
    <row r="52" spans="1:15">
      <c r="A52" s="936"/>
      <c r="B52" s="936"/>
      <c r="C52" s="936"/>
      <c r="D52" s="936"/>
      <c r="E52" s="936"/>
      <c r="F52" s="936"/>
      <c r="G52" s="726"/>
      <c r="H52" s="726"/>
      <c r="I52" s="726"/>
    </row>
    <row r="53" spans="1:15" ht="21">
      <c r="A53" s="44"/>
    </row>
    <row r="54" spans="1:15" ht="69" customHeight="1">
      <c r="A54" s="935"/>
      <c r="B54" s="935"/>
      <c r="C54" s="935"/>
      <c r="D54" s="935"/>
      <c r="E54" s="935"/>
      <c r="F54" s="935"/>
      <c r="G54" s="935"/>
      <c r="H54" s="935"/>
      <c r="I54" s="935"/>
    </row>
    <row r="57" spans="1:15" ht="6.75" customHeight="1"/>
    <row r="58" spans="1:15" hidden="1"/>
    <row r="59" spans="1:15" hidden="1"/>
    <row r="60" spans="1:15" hidden="1"/>
    <row r="61" spans="1:15" ht="15.75" hidden="1" customHeight="1">
      <c r="E61" s="43">
        <v>4</v>
      </c>
    </row>
    <row r="62" spans="1:15" hidden="1"/>
    <row r="63" spans="1:15" hidden="1"/>
    <row r="64" spans="1:15" hidden="1"/>
    <row r="65" hidden="1"/>
    <row r="66" hidden="1"/>
  </sheetData>
  <mergeCells count="7">
    <mergeCell ref="A54:I54"/>
    <mergeCell ref="A45:W45"/>
    <mergeCell ref="A1:W1"/>
    <mergeCell ref="A2:W2"/>
    <mergeCell ref="A3:W3"/>
    <mergeCell ref="A52:F52"/>
    <mergeCell ref="A47:W47"/>
  </mergeCells>
  <conditionalFormatting sqref="G48:H48">
    <cfRule type="cellIs" dxfId="2" priority="2" operator="notEqual">
      <formula>$I$48</formula>
    </cfRule>
  </conditionalFormatting>
  <conditionalFormatting sqref="I48">
    <cfRule type="cellIs" dxfId="1" priority="1" operator="notEqual">
      <formula>$G$48</formula>
    </cfRule>
  </conditionalFormatting>
  <conditionalFormatting sqref="E48">
    <cfRule type="cellIs" dxfId="0" priority="3" operator="notEqual">
      <formula>#REF!</formula>
    </cfRule>
  </conditionalFormatting>
  <pageMargins left="0.70866141732283505" right="0.70866141732283505" top="0.74803149606299202" bottom="0.74803149606299202" header="0.31496062992126" footer="0.31496062992126"/>
  <pageSetup paperSize="9" scale="40" orientation="portrait" r:id="rId1"/>
  <headerFooter>
    <oddFooter>&amp;L&amp;P</oddFooter>
  </headerFooter>
  <rowBreaks count="1" manualBreakCount="1">
    <brk id="2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60</vt:i4>
      </vt:variant>
    </vt:vector>
  </HeadingPairs>
  <TitlesOfParts>
    <vt:vector size="117" baseType="lpstr">
      <vt:lpstr>معرفی شرکت</vt:lpstr>
      <vt:lpstr>عنوان</vt:lpstr>
      <vt:lpstr>Sheet7</vt:lpstr>
      <vt:lpstr>پيشگفتار</vt:lpstr>
      <vt:lpstr>مجمع</vt:lpstr>
      <vt:lpstr>سود و زیان</vt:lpstr>
      <vt:lpstr>جامع</vt:lpstr>
      <vt:lpstr>وضعیت مالی</vt:lpstr>
      <vt:lpstr>حقوق مالکانه</vt:lpstr>
      <vt:lpstr>جریانهای نقدی</vt:lpstr>
      <vt:lpstr>تاریخچه</vt:lpstr>
      <vt:lpstr>اهم رویه1</vt:lpstr>
      <vt:lpstr>اهم رویه2</vt:lpstr>
      <vt:lpstr>اهم رویه3</vt:lpstr>
      <vt:lpstr>اهم رویه4</vt:lpstr>
      <vt:lpstr>اهم رویه5</vt:lpstr>
      <vt:lpstr>اهم رویه6</vt:lpstr>
      <vt:lpstr>قضاوت مدیریت</vt:lpstr>
      <vt:lpstr>5</vt:lpstr>
      <vt:lpstr>5-3.6</vt:lpstr>
      <vt:lpstr>7.8.9</vt:lpstr>
      <vt:lpstr>10.11</vt:lpstr>
      <vt:lpstr>12</vt:lpstr>
      <vt:lpstr>12-1</vt:lpstr>
      <vt:lpstr>13</vt:lpstr>
      <vt:lpstr>14</vt:lpstr>
      <vt:lpstr>14-5</vt:lpstr>
      <vt:lpstr>15</vt:lpstr>
      <vt:lpstr>15-2</vt:lpstr>
      <vt:lpstr>15-3</vt:lpstr>
      <vt:lpstr>15-4</vt:lpstr>
      <vt:lpstr>15-5</vt:lpstr>
      <vt:lpstr>16.17</vt:lpstr>
      <vt:lpstr>18</vt:lpstr>
      <vt:lpstr>19.20.21</vt:lpstr>
      <vt:lpstr>22.23</vt:lpstr>
      <vt:lpstr>24.25.26.27</vt:lpstr>
      <vt:lpstr>28.29</vt:lpstr>
      <vt:lpstr>30</vt:lpstr>
      <vt:lpstr>30-2</vt:lpstr>
      <vt:lpstr>30-3</vt:lpstr>
      <vt:lpstr>30-4.31</vt:lpstr>
      <vt:lpstr>31-1</vt:lpstr>
      <vt:lpstr>31-6</vt:lpstr>
      <vt:lpstr>32.33</vt:lpstr>
      <vt:lpstr>34.35.36</vt:lpstr>
      <vt:lpstr>37</vt:lpstr>
      <vt:lpstr>37-4</vt:lpstr>
      <vt:lpstr>37-4-2</vt:lpstr>
      <vt:lpstr>38.39</vt:lpstr>
      <vt:lpstr>40</vt:lpstr>
      <vt:lpstr>40-3-1</vt:lpstr>
      <vt:lpstr>40-4</vt:lpstr>
      <vt:lpstr>41</vt:lpstr>
      <vt:lpstr>42</vt:lpstr>
      <vt:lpstr>42-3</vt:lpstr>
      <vt:lpstr>43.44.45</vt:lpstr>
      <vt:lpstr>'16.17'!_ftn1</vt:lpstr>
      <vt:lpstr>'18'!_ftn1</vt:lpstr>
      <vt:lpstr>'16.17'!_ftnref1</vt:lpstr>
      <vt:lpstr>'18'!_ftnref1</vt:lpstr>
      <vt:lpstr>'10.11'!Print_Area</vt:lpstr>
      <vt:lpstr>'12'!Print_Area</vt:lpstr>
      <vt:lpstr>'12-1'!Print_Area</vt:lpstr>
      <vt:lpstr>'13'!Print_Area</vt:lpstr>
      <vt:lpstr>'14'!Print_Area</vt:lpstr>
      <vt:lpstr>'14-5'!Print_Area</vt:lpstr>
      <vt:lpstr>'15'!Print_Area</vt:lpstr>
      <vt:lpstr>'15-2'!Print_Area</vt:lpstr>
      <vt:lpstr>'15-3'!Print_Area</vt:lpstr>
      <vt:lpstr>'15-4'!Print_Area</vt:lpstr>
      <vt:lpstr>'15-5'!Print_Area</vt:lpstr>
      <vt:lpstr>'16.17'!Print_Area</vt:lpstr>
      <vt:lpstr>'18'!Print_Area</vt:lpstr>
      <vt:lpstr>'19.20.21'!Print_Area</vt:lpstr>
      <vt:lpstr>'22.23'!Print_Area</vt:lpstr>
      <vt:lpstr>'24.25.26.27'!Print_Area</vt:lpstr>
      <vt:lpstr>'28.29'!Print_Area</vt:lpstr>
      <vt:lpstr>'30'!Print_Area</vt:lpstr>
      <vt:lpstr>'30-2'!Print_Area</vt:lpstr>
      <vt:lpstr>'30-3'!Print_Area</vt:lpstr>
      <vt:lpstr>'30-4.31'!Print_Area</vt:lpstr>
      <vt:lpstr>'31-1'!Print_Area</vt:lpstr>
      <vt:lpstr>'31-6'!Print_Area</vt:lpstr>
      <vt:lpstr>'32.33'!Print_Area</vt:lpstr>
      <vt:lpstr>'34.35.36'!Print_Area</vt:lpstr>
      <vt:lpstr>'37'!Print_Area</vt:lpstr>
      <vt:lpstr>'37-4'!Print_Area</vt:lpstr>
      <vt:lpstr>'37-4-2'!Print_Area</vt:lpstr>
      <vt:lpstr>'38.39'!Print_Area</vt:lpstr>
      <vt:lpstr>'40'!Print_Area</vt:lpstr>
      <vt:lpstr>'40-3-1'!Print_Area</vt:lpstr>
      <vt:lpstr>'40-4'!Print_Area</vt:lpstr>
      <vt:lpstr>'41'!Print_Area</vt:lpstr>
      <vt:lpstr>'42'!Print_Area</vt:lpstr>
      <vt:lpstr>'42-3'!Print_Area</vt:lpstr>
      <vt:lpstr>'43.44.45'!Print_Area</vt:lpstr>
      <vt:lpstr>'5'!Print_Area</vt:lpstr>
      <vt:lpstr>'5-3.6'!Print_Area</vt:lpstr>
      <vt:lpstr>'7.8.9'!Print_Area</vt:lpstr>
      <vt:lpstr>Sheet7!Print_Area</vt:lpstr>
      <vt:lpstr>'اهم رویه1'!Print_Area</vt:lpstr>
      <vt:lpstr>'اهم رویه2'!Print_Area</vt:lpstr>
      <vt:lpstr>'اهم رویه3'!Print_Area</vt:lpstr>
      <vt:lpstr>'اهم رویه4'!Print_Area</vt:lpstr>
      <vt:lpstr>'اهم رویه5'!Print_Area</vt:lpstr>
      <vt:lpstr>'اهم رویه6'!Print_Area</vt:lpstr>
      <vt:lpstr>پيشگفتار!Print_Area</vt:lpstr>
      <vt:lpstr>تاریخچه!Print_Area</vt:lpstr>
      <vt:lpstr>جامع!Print_Area</vt:lpstr>
      <vt:lpstr>'حقوق مالکانه'!Print_Area</vt:lpstr>
      <vt:lpstr>'سود و زیان'!Print_Area</vt:lpstr>
      <vt:lpstr>عنوان!Print_Area</vt:lpstr>
      <vt:lpstr>'قضاوت مدیریت'!Print_Area</vt:lpstr>
      <vt:lpstr>مجمع!Print_Area</vt:lpstr>
      <vt:lpstr>'معرفی شرکت'!Print_Area</vt:lpstr>
      <vt:lpstr>'وضعیت مالی'!Print_Area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صورت های مالی نمونه جدید 1395</dc:title>
  <dc:creator>احمد اصغری</dc:creator>
  <cp:keywords>AHMAD.ASGHARI@LIVE.COM</cp:keywords>
  <cp:lastModifiedBy>Windows User</cp:lastModifiedBy>
  <cp:lastPrinted>2020-03-22T11:56:37Z</cp:lastPrinted>
  <dcterms:created xsi:type="dcterms:W3CDTF">2016-05-26T07:36:15Z</dcterms:created>
  <dcterms:modified xsi:type="dcterms:W3CDTF">2020-04-10T21:18:29Z</dcterms:modified>
</cp:coreProperties>
</file>